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H16" i="1" s="1"/>
  <c r="I18" i="1"/>
  <c r="I16" i="1" s="1"/>
  <c r="J18" i="1"/>
  <c r="K18" i="1"/>
  <c r="K16" i="1" s="1"/>
  <c r="L18" i="1"/>
  <c r="L16" i="1" s="1"/>
  <c r="M18" i="1"/>
  <c r="M16" i="1" s="1"/>
  <c r="N18" i="1"/>
  <c r="O18" i="1"/>
  <c r="P18" i="1"/>
  <c r="P16" i="1" s="1"/>
  <c r="C18" i="1"/>
  <c r="C16" i="1" s="1"/>
  <c r="E18" i="1"/>
  <c r="Q18" i="1"/>
  <c r="Q16" i="1" s="1"/>
  <c r="R18" i="1"/>
  <c r="R16" i="1" s="1"/>
  <c r="E16" i="1"/>
  <c r="F16" i="1"/>
  <c r="G16" i="1"/>
  <c r="J16" i="1"/>
  <c r="N16" i="1"/>
  <c r="O16" i="1"/>
  <c r="D9" i="1"/>
  <c r="D11" i="1"/>
  <c r="D12" i="1"/>
  <c r="D13" i="1"/>
  <c r="D14" i="1"/>
  <c r="D15" i="1"/>
  <c r="D17" i="1"/>
  <c r="D19" i="1"/>
  <c r="D20" i="1"/>
  <c r="D21" i="1"/>
  <c r="D22" i="1"/>
  <c r="D23" i="1"/>
  <c r="D25" i="1"/>
  <c r="D28" i="1"/>
  <c r="D29" i="1"/>
  <c r="D30" i="1"/>
  <c r="D31" i="1"/>
  <c r="D32" i="1"/>
  <c r="D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C26" i="1"/>
  <c r="E10" i="1"/>
  <c r="E7" i="1" s="1"/>
  <c r="E8" i="1" s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C10" i="1"/>
  <c r="P7" i="1" l="1"/>
  <c r="P8" i="1" s="1"/>
  <c r="H7" i="1"/>
  <c r="H8" i="1" s="1"/>
  <c r="K7" i="1"/>
  <c r="K8" i="1" s="1"/>
  <c r="R7" i="1"/>
  <c r="R8" i="1" s="1"/>
  <c r="N7" i="1"/>
  <c r="N8" i="1" s="1"/>
  <c r="J7" i="1"/>
  <c r="J8" i="1" s="1"/>
  <c r="F7" i="1"/>
  <c r="F8" i="1" s="1"/>
  <c r="L7" i="1"/>
  <c r="L8" i="1" s="1"/>
  <c r="O7" i="1"/>
  <c r="O8" i="1" s="1"/>
  <c r="G7" i="1"/>
  <c r="G8" i="1" s="1"/>
  <c r="Q7" i="1"/>
  <c r="Q8" i="1" s="1"/>
  <c r="M7" i="1"/>
  <c r="M8" i="1" s="1"/>
  <c r="I7" i="1"/>
  <c r="I8" i="1" s="1"/>
  <c r="C7" i="1"/>
  <c r="D26" i="1"/>
  <c r="D18" i="1"/>
  <c r="D16" i="1" s="1"/>
  <c r="D10" i="1"/>
  <c r="E24" i="1"/>
  <c r="E27" i="1" s="1"/>
  <c r="G24" i="1"/>
  <c r="G27" i="1" s="1"/>
  <c r="H24" i="1"/>
  <c r="H27" i="1" s="1"/>
  <c r="I24" i="1"/>
  <c r="I27" i="1" s="1"/>
  <c r="J24" i="1"/>
  <c r="J27" i="1" s="1"/>
  <c r="M24" i="1"/>
  <c r="M27" i="1" s="1"/>
  <c r="N24" i="1"/>
  <c r="N27" i="1" s="1"/>
  <c r="O24" i="1"/>
  <c r="O27" i="1" s="1"/>
  <c r="P24" i="1"/>
  <c r="P27" i="1" s="1"/>
  <c r="K24" i="1" l="1"/>
  <c r="K27" i="1" s="1"/>
  <c r="Q24" i="1"/>
  <c r="Q27" i="1" s="1"/>
  <c r="L24" i="1"/>
  <c r="L27" i="1" s="1"/>
  <c r="D7" i="1"/>
  <c r="C24" i="1"/>
  <c r="C27" i="1" s="1"/>
  <c r="C8" i="1"/>
  <c r="R24" i="1"/>
  <c r="R27" i="1" s="1"/>
  <c r="F24" i="1"/>
  <c r="F27" i="1" s="1"/>
  <c r="D24" i="1" l="1"/>
  <c r="D27" i="1" s="1"/>
  <c r="D8" i="1"/>
</calcChain>
</file>

<file path=xl/sharedStrings.xml><?xml version="1.0" encoding="utf-8"?>
<sst xmlns="http://schemas.openxmlformats.org/spreadsheetml/2006/main" count="52" uniqueCount="47">
  <si>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</si>
  <si>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</si>
  <si>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</si>
  <si>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</si>
  <si>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</si>
  <si>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</si>
  <si>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</si>
  <si>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</si>
  <si>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</si>
  <si>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</si>
  <si>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</si>
  <si>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</si>
  <si>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</si>
  <si>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</si>
  <si>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</t>
  </si>
  <si>
    <t>Жилищный фонд</t>
  </si>
  <si>
    <t>Обеспечение права на жилище</t>
  </si>
  <si>
    <t>Содержание и обеспечение коммунальными услугами жилого фонда</t>
  </si>
  <si>
    <t>Другие</t>
  </si>
  <si>
    <t>Переходящий остаток</t>
  </si>
  <si>
    <t>ПОСТУПИЛО ВСЕГО ЗА ОТЧЕТНЫЙ ПЕРИОД</t>
  </si>
  <si>
    <t>из них:</t>
  </si>
  <si>
    <t>ПИСЬМЕННЫХ</t>
  </si>
  <si>
    <t>Из вышестоящих органов</t>
  </si>
  <si>
    <t>Непосредственно в ОИВ</t>
  </si>
  <si>
    <t>Из других органов</t>
  </si>
  <si>
    <t>УСТНЫХ</t>
  </si>
  <si>
    <t>по телефону</t>
  </si>
  <si>
    <t>личный прием</t>
  </si>
  <si>
    <t>руководитель</t>
  </si>
  <si>
    <t>заместитель(ли)</t>
  </si>
  <si>
    <t>выездной прием</t>
  </si>
  <si>
    <t>ЗА ОТЧЕТНЫЙ ПЕРИОД РАССМОТРЕНО</t>
  </si>
  <si>
    <t>с выездом на место</t>
  </si>
  <si>
    <t>поддержано</t>
  </si>
  <si>
    <t>в т.ч. меры приняты                                                                         (решены положительно )</t>
  </si>
  <si>
    <t>разъяснено</t>
  </si>
  <si>
    <t>не поддержано</t>
  </si>
  <si>
    <t>Находятся на рассмотрении</t>
  </si>
  <si>
    <t>в т.ч. поступившие по электронной почте</t>
  </si>
  <si>
    <t xml:space="preserve"> уполномоченные лица (специалисты)</t>
  </si>
  <si>
    <t xml:space="preserve"> ЗА ОТЧЕТНЫЙ ПЕРИОД РАССМОТРЕНО:</t>
  </si>
  <si>
    <t>проверка</t>
  </si>
  <si>
    <t>Приложение 1</t>
  </si>
  <si>
    <t>в т. ч.от заместителей Председателя Правительства Саратовской области,  из управления по работе с обращениями граждан, органов исполнительной власти</t>
  </si>
  <si>
    <t>поступило непосредственно в орган</t>
  </si>
  <si>
    <r>
      <t xml:space="preserve">Отчет за 2 квартал 2017 года о рассмотрении обращений, поступивших в </t>
    </r>
    <r>
      <rPr>
        <b/>
        <sz val="14"/>
        <color rgb="FFFF0000"/>
        <rFont val="Times New Roman"/>
        <family val="1"/>
        <charset val="204"/>
      </rPr>
      <t>Министерство природных ресурсов и экологии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</si>
</sst>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7" fillId="0" borderId="0" xfId="0" applyFont="1"/>
    <xf numFmtId="0" fontId="3" fillId="0" borderId="10" xfId="0" applyFont="1" applyBorder="1" applyAlignment="1">
      <alignment horizontal="right" wrapText="1" shrinkToFi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/>
    <xf numFmtId="0" fontId="7" fillId="0" borderId="0" xfId="0" applyFont="1" applyAlignment="1"/>
    <xf numFmtId="0" fontId="2" fillId="0" borderId="2" xfId="0" applyFont="1" applyBorder="1" applyAlignment="1"/>
    <xf numFmtId="0" fontId="2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/>
    <xf numFmtId="0" fontId="4" fillId="0" borderId="8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8" xfId="0" applyFont="1" applyBorder="1" applyAlignment="1"/>
    <xf numFmtId="0" fontId="4" fillId="0" borderId="6" xfId="0" applyFont="1" applyBorder="1" applyAlignment="1"/>
    <xf numFmtId="0" fontId="5" fillId="2" borderId="10" xfId="0" applyFont="1" applyFill="1" applyBorder="1" applyAlignment="1">
      <alignment horizontal="right"/>
    </xf>
    <xf numFmtId="0" fontId="4" fillId="0" borderId="10" xfId="0" applyFont="1" applyBorder="1" applyAlignment="1">
      <alignment horizontal="right" wrapText="1"/>
    </xf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2" fillId="3" borderId="10" xfId="0" applyFont="1" applyFill="1" applyBorder="1" applyAlignment="1"/>
    <xf numFmtId="0" fontId="2" fillId="3" borderId="1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/>
    <xf numFmtId="0" fontId="8" fillId="3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20" workbookViewId="0">
      <selection activeCell="O30" sqref="O30"/>
    </sheetView>
  </sheetViews>
  <sheetFormatPr defaultColWidth="9.109375" defaultRowHeight="13.8" x14ac:dyDescent="0.25"/>
  <cols>
    <col min="1" max="1" width="3.33203125" style="4" customWidth="1"/>
    <col min="2" max="2" width="50.109375" style="34" customWidth="1"/>
    <col min="3" max="3" width="7.5546875" style="4" customWidth="1"/>
    <col min="4" max="4" width="7.33203125" style="4" customWidth="1"/>
    <col min="5" max="9" width="5.33203125" style="4" customWidth="1"/>
    <col min="10" max="10" width="7" style="4" customWidth="1"/>
    <col min="11" max="16" width="5.33203125" style="4" customWidth="1"/>
    <col min="17" max="20" width="5.109375" style="4" customWidth="1"/>
    <col min="21" max="16384" width="9.109375" style="4"/>
  </cols>
  <sheetData>
    <row r="1" spans="1:20" ht="14.25" customHeight="1" x14ac:dyDescent="0.25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7.25" customHeight="1" thickBot="1" x14ac:dyDescent="0.35">
      <c r="B2" s="63" t="s">
        <v>46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0" ht="12.75" customHeight="1" thickBot="1" x14ac:dyDescent="0.3">
      <c r="A3" s="64" t="s">
        <v>0</v>
      </c>
      <c r="B3" s="65"/>
      <c r="C3" s="66" t="s">
        <v>1</v>
      </c>
      <c r="D3" s="64" t="s">
        <v>2</v>
      </c>
      <c r="E3" s="67" t="s">
        <v>3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 t="s">
        <v>4</v>
      </c>
      <c r="R3" s="68"/>
      <c r="S3" s="62" t="s">
        <v>42</v>
      </c>
      <c r="T3" s="62" t="s">
        <v>42</v>
      </c>
    </row>
    <row r="4" spans="1:20" ht="23.25" customHeight="1" thickBot="1" x14ac:dyDescent="0.3">
      <c r="A4" s="64"/>
      <c r="B4" s="65"/>
      <c r="C4" s="66"/>
      <c r="D4" s="64"/>
      <c r="E4" s="64" t="s">
        <v>5</v>
      </c>
      <c r="F4" s="67" t="s">
        <v>6</v>
      </c>
      <c r="G4" s="67"/>
      <c r="H4" s="67"/>
      <c r="I4" s="67"/>
      <c r="J4" s="67"/>
      <c r="K4" s="64" t="s">
        <v>7</v>
      </c>
      <c r="L4" s="64" t="s">
        <v>8</v>
      </c>
      <c r="M4" s="69" t="s">
        <v>9</v>
      </c>
      <c r="N4" s="69"/>
      <c r="O4" s="69"/>
      <c r="P4" s="70"/>
      <c r="Q4" s="64" t="s">
        <v>1</v>
      </c>
      <c r="R4" s="64" t="s">
        <v>2</v>
      </c>
      <c r="S4" s="62"/>
      <c r="T4" s="62"/>
    </row>
    <row r="5" spans="1:20" ht="118.5" customHeight="1" thickBot="1" x14ac:dyDescent="0.3">
      <c r="A5" s="64"/>
      <c r="B5" s="65"/>
      <c r="C5" s="66"/>
      <c r="D5" s="64"/>
      <c r="E5" s="64"/>
      <c r="F5" s="1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64"/>
      <c r="L5" s="64"/>
      <c r="M5" s="2" t="s">
        <v>15</v>
      </c>
      <c r="N5" s="2" t="s">
        <v>16</v>
      </c>
      <c r="O5" s="2" t="s">
        <v>17</v>
      </c>
      <c r="P5" s="3" t="s">
        <v>18</v>
      </c>
      <c r="Q5" s="64"/>
      <c r="R5" s="64"/>
      <c r="S5" s="62"/>
      <c r="T5" s="62"/>
    </row>
    <row r="6" spans="1:20" ht="14.4" thickBot="1" x14ac:dyDescent="0.3">
      <c r="A6" s="58">
        <v>1</v>
      </c>
      <c r="B6" s="35" t="s">
        <v>19</v>
      </c>
      <c r="C6" s="18">
        <v>44</v>
      </c>
      <c r="D6" s="15">
        <f>SUM(E6:P6)</f>
        <v>44</v>
      </c>
      <c r="E6" s="23"/>
      <c r="F6" s="23"/>
      <c r="G6" s="23"/>
      <c r="H6" s="23"/>
      <c r="I6" s="23"/>
      <c r="J6" s="23"/>
      <c r="K6" s="23">
        <v>44</v>
      </c>
      <c r="L6" s="23"/>
      <c r="M6" s="23"/>
      <c r="N6" s="23"/>
      <c r="O6" s="23"/>
      <c r="P6" s="23"/>
      <c r="Q6" s="24">
        <v>60</v>
      </c>
      <c r="R6" s="24">
        <v>60</v>
      </c>
      <c r="S6" s="12"/>
      <c r="T6" s="12"/>
    </row>
    <row r="7" spans="1:20" ht="14.4" thickBot="1" x14ac:dyDescent="0.3">
      <c r="A7" s="59">
        <v>2</v>
      </c>
      <c r="B7" s="53" t="s">
        <v>20</v>
      </c>
      <c r="C7" s="54">
        <f>C10+C16</f>
        <v>370</v>
      </c>
      <c r="D7" s="54">
        <f>D10+D16</f>
        <v>370</v>
      </c>
      <c r="E7" s="54">
        <f t="shared" ref="E7:R7" si="0">E10+E16</f>
        <v>0</v>
      </c>
      <c r="F7" s="54">
        <f t="shared" si="0"/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>
        <f t="shared" si="0"/>
        <v>370</v>
      </c>
      <c r="L7" s="54">
        <f t="shared" si="0"/>
        <v>0</v>
      </c>
      <c r="M7" s="54">
        <f t="shared" si="0"/>
        <v>0</v>
      </c>
      <c r="N7" s="54">
        <f t="shared" si="0"/>
        <v>0</v>
      </c>
      <c r="O7" s="54">
        <f t="shared" si="0"/>
        <v>0</v>
      </c>
      <c r="P7" s="54">
        <f t="shared" si="0"/>
        <v>0</v>
      </c>
      <c r="Q7" s="54">
        <f t="shared" si="0"/>
        <v>508</v>
      </c>
      <c r="R7" s="54">
        <f t="shared" si="0"/>
        <v>508</v>
      </c>
      <c r="S7" s="12"/>
      <c r="T7" s="12"/>
    </row>
    <row r="8" spans="1:20" ht="14.4" thickBot="1" x14ac:dyDescent="0.3">
      <c r="A8" s="60">
        <v>3</v>
      </c>
      <c r="B8" s="57" t="s">
        <v>45</v>
      </c>
      <c r="C8" s="56">
        <f>C7-C13</f>
        <v>235</v>
      </c>
      <c r="D8" s="56">
        <f t="shared" ref="D8:R8" si="1">D7-D13</f>
        <v>235</v>
      </c>
      <c r="E8" s="56">
        <f t="shared" si="1"/>
        <v>0</v>
      </c>
      <c r="F8" s="56">
        <f t="shared" si="1"/>
        <v>0</v>
      </c>
      <c r="G8" s="56">
        <f t="shared" si="1"/>
        <v>0</v>
      </c>
      <c r="H8" s="56">
        <f t="shared" si="1"/>
        <v>0</v>
      </c>
      <c r="I8" s="56">
        <f t="shared" si="1"/>
        <v>0</v>
      </c>
      <c r="J8" s="56">
        <f t="shared" si="1"/>
        <v>0</v>
      </c>
      <c r="K8" s="56">
        <f t="shared" si="1"/>
        <v>235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291</v>
      </c>
      <c r="R8" s="56">
        <f t="shared" si="1"/>
        <v>291</v>
      </c>
      <c r="S8" s="52"/>
      <c r="T8" s="12"/>
    </row>
    <row r="9" spans="1:20" ht="16.5" customHeight="1" thickBot="1" x14ac:dyDescent="0.3">
      <c r="A9" s="58">
        <v>4</v>
      </c>
      <c r="B9" s="36" t="s">
        <v>21</v>
      </c>
      <c r="C9" s="6"/>
      <c r="D9" s="15">
        <f t="shared" ref="D9:D32" si="2">SUM(E9:P9)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55"/>
      <c r="R9" s="55"/>
      <c r="S9" s="12"/>
      <c r="T9" s="12"/>
    </row>
    <row r="10" spans="1:20" ht="14.4" thickBot="1" x14ac:dyDescent="0.3">
      <c r="A10" s="59">
        <v>5</v>
      </c>
      <c r="B10" s="49" t="s">
        <v>22</v>
      </c>
      <c r="C10" s="13">
        <f>C12+C14+C15</f>
        <v>347</v>
      </c>
      <c r="D10" s="13">
        <f>D12+D14+D15</f>
        <v>347</v>
      </c>
      <c r="E10" s="13">
        <f t="shared" ref="E10:R10" si="3">E12+E14+E15</f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  <c r="I10" s="13">
        <f t="shared" si="3"/>
        <v>0</v>
      </c>
      <c r="J10" s="13">
        <f t="shared" si="3"/>
        <v>0</v>
      </c>
      <c r="K10" s="13">
        <f t="shared" si="3"/>
        <v>347</v>
      </c>
      <c r="L10" s="13">
        <f t="shared" si="3"/>
        <v>0</v>
      </c>
      <c r="M10" s="13">
        <f t="shared" si="3"/>
        <v>0</v>
      </c>
      <c r="N10" s="13">
        <f t="shared" si="3"/>
        <v>0</v>
      </c>
      <c r="O10" s="13">
        <f t="shared" si="3"/>
        <v>0</v>
      </c>
      <c r="P10" s="13">
        <f t="shared" si="3"/>
        <v>0</v>
      </c>
      <c r="Q10" s="13">
        <f t="shared" si="3"/>
        <v>463</v>
      </c>
      <c r="R10" s="13">
        <f t="shared" si="3"/>
        <v>463</v>
      </c>
      <c r="S10" s="12"/>
      <c r="T10" s="12"/>
    </row>
    <row r="11" spans="1:20" ht="14.4" thickBot="1" x14ac:dyDescent="0.3">
      <c r="A11" s="60">
        <v>6</v>
      </c>
      <c r="B11" s="37" t="s">
        <v>39</v>
      </c>
      <c r="C11" s="19">
        <v>33</v>
      </c>
      <c r="D11" s="16">
        <f t="shared" si="2"/>
        <v>33</v>
      </c>
      <c r="E11" s="25"/>
      <c r="F11" s="25"/>
      <c r="G11" s="25"/>
      <c r="H11" s="25"/>
      <c r="I11" s="25"/>
      <c r="J11" s="25"/>
      <c r="K11" s="25">
        <v>33</v>
      </c>
      <c r="L11" s="25"/>
      <c r="M11" s="25"/>
      <c r="N11" s="25"/>
      <c r="O11" s="25"/>
      <c r="P11" s="25"/>
      <c r="Q11" s="24">
        <v>43</v>
      </c>
      <c r="R11" s="24">
        <v>43</v>
      </c>
      <c r="S11" s="12"/>
      <c r="T11" s="12"/>
    </row>
    <row r="12" spans="1:20" ht="14.4" thickBot="1" x14ac:dyDescent="0.3">
      <c r="A12" s="58">
        <v>7</v>
      </c>
      <c r="B12" s="33" t="s">
        <v>23</v>
      </c>
      <c r="C12" s="20">
        <v>177</v>
      </c>
      <c r="D12" s="17">
        <f t="shared" si="2"/>
        <v>177</v>
      </c>
      <c r="E12" s="26"/>
      <c r="F12" s="26"/>
      <c r="G12" s="26"/>
      <c r="H12" s="26"/>
      <c r="I12" s="26"/>
      <c r="J12" s="26"/>
      <c r="K12" s="26">
        <v>177</v>
      </c>
      <c r="L12" s="26"/>
      <c r="M12" s="26"/>
      <c r="N12" s="26"/>
      <c r="O12" s="26"/>
      <c r="P12" s="26"/>
      <c r="Q12" s="24">
        <v>263</v>
      </c>
      <c r="R12" s="24">
        <v>263</v>
      </c>
      <c r="S12" s="12"/>
      <c r="T12" s="12"/>
    </row>
    <row r="13" spans="1:20" ht="39.75" customHeight="1" thickBot="1" x14ac:dyDescent="0.3">
      <c r="A13" s="59">
        <v>8</v>
      </c>
      <c r="B13" s="5" t="s">
        <v>44</v>
      </c>
      <c r="C13" s="20">
        <v>135</v>
      </c>
      <c r="D13" s="17">
        <f t="shared" si="2"/>
        <v>135</v>
      </c>
      <c r="E13" s="26"/>
      <c r="F13" s="26"/>
      <c r="G13" s="26"/>
      <c r="H13" s="26"/>
      <c r="I13" s="26"/>
      <c r="J13" s="26"/>
      <c r="K13" s="26">
        <v>135</v>
      </c>
      <c r="L13" s="26"/>
      <c r="M13" s="26"/>
      <c r="N13" s="26"/>
      <c r="O13" s="26"/>
      <c r="P13" s="26"/>
      <c r="Q13" s="24">
        <v>217</v>
      </c>
      <c r="R13" s="24">
        <v>217</v>
      </c>
      <c r="S13" s="12"/>
      <c r="T13" s="12"/>
    </row>
    <row r="14" spans="1:20" ht="14.4" thickBot="1" x14ac:dyDescent="0.3">
      <c r="A14" s="60">
        <v>9</v>
      </c>
      <c r="B14" s="38" t="s">
        <v>24</v>
      </c>
      <c r="C14" s="20">
        <v>94</v>
      </c>
      <c r="D14" s="17">
        <f t="shared" si="2"/>
        <v>94</v>
      </c>
      <c r="E14" s="26"/>
      <c r="F14" s="26"/>
      <c r="G14" s="26"/>
      <c r="H14" s="26"/>
      <c r="I14" s="26"/>
      <c r="J14" s="26"/>
      <c r="K14" s="26">
        <v>94</v>
      </c>
      <c r="L14" s="26"/>
      <c r="M14" s="26"/>
      <c r="N14" s="26"/>
      <c r="O14" s="26"/>
      <c r="P14" s="26"/>
      <c r="Q14" s="24">
        <v>114</v>
      </c>
      <c r="R14" s="24">
        <v>114</v>
      </c>
      <c r="S14" s="12"/>
      <c r="T14" s="12"/>
    </row>
    <row r="15" spans="1:20" ht="14.4" thickBot="1" x14ac:dyDescent="0.3">
      <c r="A15" s="58">
        <v>10</v>
      </c>
      <c r="B15" s="39" t="s">
        <v>25</v>
      </c>
      <c r="C15" s="21">
        <v>76</v>
      </c>
      <c r="D15" s="28">
        <f t="shared" si="2"/>
        <v>76</v>
      </c>
      <c r="E15" s="27"/>
      <c r="F15" s="27"/>
      <c r="G15" s="27"/>
      <c r="H15" s="27"/>
      <c r="I15" s="27"/>
      <c r="J15" s="27"/>
      <c r="K15" s="27">
        <v>76</v>
      </c>
      <c r="L15" s="27"/>
      <c r="M15" s="27"/>
      <c r="N15" s="27"/>
      <c r="O15" s="27"/>
      <c r="P15" s="27"/>
      <c r="Q15" s="24">
        <v>86</v>
      </c>
      <c r="R15" s="24">
        <v>86</v>
      </c>
      <c r="S15" s="12"/>
      <c r="T15" s="12"/>
    </row>
    <row r="16" spans="1:20" ht="14.4" thickBot="1" x14ac:dyDescent="0.3">
      <c r="A16" s="59">
        <v>11</v>
      </c>
      <c r="B16" s="51" t="s">
        <v>26</v>
      </c>
      <c r="C16" s="13">
        <f>C17+C18+C23</f>
        <v>23</v>
      </c>
      <c r="D16" s="13">
        <f t="shared" ref="D16:P16" si="4">D17+D18+D23</f>
        <v>23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13">
        <f t="shared" si="4"/>
        <v>23</v>
      </c>
      <c r="L16" s="13">
        <f t="shared" si="4"/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si="4"/>
        <v>0</v>
      </c>
      <c r="Q16" s="13">
        <f t="shared" ref="Q16" si="5">Q17+Q18+Q23</f>
        <v>45</v>
      </c>
      <c r="R16" s="13">
        <f t="shared" ref="R16" si="6">R17+R18+R23</f>
        <v>45</v>
      </c>
      <c r="S16" s="12"/>
      <c r="T16" s="12"/>
    </row>
    <row r="17" spans="1:20" ht="14.4" thickBot="1" x14ac:dyDescent="0.3">
      <c r="A17" s="60">
        <v>12</v>
      </c>
      <c r="B17" s="41" t="s">
        <v>27</v>
      </c>
      <c r="C17" s="19">
        <v>3</v>
      </c>
      <c r="D17" s="16">
        <f t="shared" si="2"/>
        <v>3</v>
      </c>
      <c r="E17" s="25"/>
      <c r="F17" s="25"/>
      <c r="G17" s="25"/>
      <c r="H17" s="25"/>
      <c r="I17" s="25"/>
      <c r="J17" s="25"/>
      <c r="K17" s="25">
        <v>3</v>
      </c>
      <c r="L17" s="25"/>
      <c r="M17" s="25"/>
      <c r="N17" s="25"/>
      <c r="O17" s="25"/>
      <c r="P17" s="25"/>
      <c r="Q17" s="24">
        <v>3</v>
      </c>
      <c r="R17" s="24">
        <v>3</v>
      </c>
      <c r="S17" s="12"/>
      <c r="T17" s="12"/>
    </row>
    <row r="18" spans="1:20" ht="14.4" thickBot="1" x14ac:dyDescent="0.3">
      <c r="A18" s="58">
        <v>13</v>
      </c>
      <c r="B18" s="50" t="s">
        <v>28</v>
      </c>
      <c r="C18" s="17">
        <f>C20+C21+C22</f>
        <v>13</v>
      </c>
      <c r="D18" s="17">
        <f>D20+D21+D22</f>
        <v>13</v>
      </c>
      <c r="E18" s="17">
        <f t="shared" ref="E18:R18" si="7">E20+E21+E22</f>
        <v>0</v>
      </c>
      <c r="F18" s="17">
        <f t="shared" ref="F18:P18" si="8">F20+F21+F22</f>
        <v>0</v>
      </c>
      <c r="G18" s="17">
        <f t="shared" si="8"/>
        <v>0</v>
      </c>
      <c r="H18" s="17">
        <f t="shared" si="8"/>
        <v>0</v>
      </c>
      <c r="I18" s="17">
        <f t="shared" si="8"/>
        <v>0</v>
      </c>
      <c r="J18" s="17">
        <f t="shared" si="8"/>
        <v>0</v>
      </c>
      <c r="K18" s="17">
        <f t="shared" si="8"/>
        <v>13</v>
      </c>
      <c r="L18" s="17">
        <f t="shared" si="8"/>
        <v>0</v>
      </c>
      <c r="M18" s="17">
        <f t="shared" si="8"/>
        <v>0</v>
      </c>
      <c r="N18" s="17">
        <f t="shared" si="8"/>
        <v>0</v>
      </c>
      <c r="O18" s="17">
        <f t="shared" si="8"/>
        <v>0</v>
      </c>
      <c r="P18" s="17">
        <f t="shared" si="8"/>
        <v>0</v>
      </c>
      <c r="Q18" s="17">
        <f t="shared" si="7"/>
        <v>27</v>
      </c>
      <c r="R18" s="17">
        <f t="shared" si="7"/>
        <v>27</v>
      </c>
      <c r="S18" s="12"/>
      <c r="T18" s="12"/>
    </row>
    <row r="19" spans="1:20" ht="14.4" thickBot="1" x14ac:dyDescent="0.3">
      <c r="A19" s="59">
        <v>14</v>
      </c>
      <c r="B19" s="42" t="s">
        <v>21</v>
      </c>
      <c r="C19" s="30"/>
      <c r="D19" s="31">
        <f t="shared" si="2"/>
        <v>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24"/>
      <c r="R19" s="24"/>
      <c r="S19" s="12"/>
      <c r="T19" s="12"/>
    </row>
    <row r="20" spans="1:20" ht="14.4" thickBot="1" x14ac:dyDescent="0.3">
      <c r="A20" s="60">
        <v>15</v>
      </c>
      <c r="B20" s="43" t="s">
        <v>29</v>
      </c>
      <c r="C20" s="20">
        <v>10</v>
      </c>
      <c r="D20" s="17">
        <f t="shared" si="2"/>
        <v>10</v>
      </c>
      <c r="E20" s="26"/>
      <c r="F20" s="26"/>
      <c r="G20" s="26"/>
      <c r="H20" s="26"/>
      <c r="I20" s="26"/>
      <c r="J20" s="26"/>
      <c r="K20" s="26">
        <v>10</v>
      </c>
      <c r="L20" s="26"/>
      <c r="M20" s="26"/>
      <c r="N20" s="26"/>
      <c r="O20" s="26"/>
      <c r="P20" s="26"/>
      <c r="Q20" s="24">
        <v>24</v>
      </c>
      <c r="R20" s="24">
        <v>24</v>
      </c>
      <c r="S20" s="12"/>
      <c r="T20" s="12"/>
    </row>
    <row r="21" spans="1:20" ht="14.4" thickBot="1" x14ac:dyDescent="0.3">
      <c r="A21" s="58">
        <v>16</v>
      </c>
      <c r="B21" s="43" t="s">
        <v>30</v>
      </c>
      <c r="C21" s="20">
        <v>3</v>
      </c>
      <c r="D21" s="17">
        <f t="shared" si="2"/>
        <v>3</v>
      </c>
      <c r="E21" s="26"/>
      <c r="F21" s="26"/>
      <c r="G21" s="26"/>
      <c r="H21" s="26"/>
      <c r="I21" s="26"/>
      <c r="J21" s="26"/>
      <c r="K21" s="26">
        <v>3</v>
      </c>
      <c r="L21" s="26"/>
      <c r="M21" s="26"/>
      <c r="N21" s="26"/>
      <c r="O21" s="26"/>
      <c r="P21" s="26"/>
      <c r="Q21" s="24">
        <v>3</v>
      </c>
      <c r="R21" s="24">
        <v>3</v>
      </c>
      <c r="S21" s="12"/>
      <c r="T21" s="12"/>
    </row>
    <row r="22" spans="1:20" ht="14.4" thickBot="1" x14ac:dyDescent="0.3">
      <c r="A22" s="59">
        <v>17</v>
      </c>
      <c r="B22" s="43" t="s">
        <v>40</v>
      </c>
      <c r="C22" s="20"/>
      <c r="D22" s="17">
        <f t="shared" si="2"/>
        <v>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4"/>
      <c r="R22" s="24"/>
      <c r="S22" s="12"/>
      <c r="T22" s="12"/>
    </row>
    <row r="23" spans="1:20" ht="14.4" thickBot="1" x14ac:dyDescent="0.3">
      <c r="A23" s="60">
        <v>18</v>
      </c>
      <c r="B23" s="44" t="s">
        <v>31</v>
      </c>
      <c r="C23" s="21">
        <v>7</v>
      </c>
      <c r="D23" s="28">
        <f t="shared" si="2"/>
        <v>7</v>
      </c>
      <c r="E23" s="27"/>
      <c r="F23" s="27"/>
      <c r="G23" s="27"/>
      <c r="H23" s="27"/>
      <c r="I23" s="27"/>
      <c r="J23" s="27"/>
      <c r="K23" s="27">
        <v>7</v>
      </c>
      <c r="L23" s="27"/>
      <c r="M23" s="27"/>
      <c r="N23" s="27"/>
      <c r="O23" s="27"/>
      <c r="P23" s="27"/>
      <c r="Q23" s="24">
        <v>15</v>
      </c>
      <c r="R23" s="24">
        <v>15</v>
      </c>
      <c r="S23" s="12"/>
      <c r="T23" s="12"/>
    </row>
    <row r="24" spans="1:20" ht="14.4" thickBot="1" x14ac:dyDescent="0.3">
      <c r="A24" s="58">
        <v>19</v>
      </c>
      <c r="B24" s="49" t="s">
        <v>32</v>
      </c>
      <c r="C24" s="13">
        <f t="shared" ref="C24:R24" si="9">C6+C7-C32</f>
        <v>393</v>
      </c>
      <c r="D24" s="13">
        <f t="shared" si="9"/>
        <v>393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13">
        <f t="shared" si="9"/>
        <v>0</v>
      </c>
      <c r="I24" s="13">
        <f t="shared" si="9"/>
        <v>0</v>
      </c>
      <c r="J24" s="13">
        <f t="shared" si="9"/>
        <v>0</v>
      </c>
      <c r="K24" s="13">
        <f t="shared" si="9"/>
        <v>393</v>
      </c>
      <c r="L24" s="13">
        <f t="shared" si="9"/>
        <v>0</v>
      </c>
      <c r="M24" s="13">
        <f t="shared" si="9"/>
        <v>0</v>
      </c>
      <c r="N24" s="13">
        <f t="shared" si="9"/>
        <v>0</v>
      </c>
      <c r="O24" s="13">
        <f t="shared" si="9"/>
        <v>0</v>
      </c>
      <c r="P24" s="13">
        <f t="shared" si="9"/>
        <v>0</v>
      </c>
      <c r="Q24" s="13">
        <f t="shared" si="9"/>
        <v>503</v>
      </c>
      <c r="R24" s="13">
        <f t="shared" si="9"/>
        <v>503</v>
      </c>
      <c r="S24" s="12"/>
      <c r="T24" s="12"/>
    </row>
    <row r="25" spans="1:20" ht="14.4" thickBot="1" x14ac:dyDescent="0.3">
      <c r="A25" s="59">
        <v>20</v>
      </c>
      <c r="B25" s="45" t="s">
        <v>33</v>
      </c>
      <c r="C25" s="19">
        <v>200</v>
      </c>
      <c r="D25" s="16">
        <f t="shared" si="2"/>
        <v>200</v>
      </c>
      <c r="E25" s="25"/>
      <c r="F25" s="25"/>
      <c r="G25" s="25"/>
      <c r="H25" s="25"/>
      <c r="I25" s="25"/>
      <c r="J25" s="25"/>
      <c r="K25" s="25">
        <v>200</v>
      </c>
      <c r="L25" s="25"/>
      <c r="M25" s="25"/>
      <c r="N25" s="25"/>
      <c r="O25" s="25"/>
      <c r="P25" s="25"/>
      <c r="Q25" s="24">
        <v>267</v>
      </c>
      <c r="R25" s="24">
        <v>267</v>
      </c>
      <c r="S25" s="12"/>
      <c r="T25" s="12"/>
    </row>
    <row r="26" spans="1:20" ht="14.4" thickBot="1" x14ac:dyDescent="0.3">
      <c r="A26" s="60">
        <v>21</v>
      </c>
      <c r="B26" s="48" t="s">
        <v>41</v>
      </c>
      <c r="C26" s="14">
        <f>C28+C30+C31</f>
        <v>393</v>
      </c>
      <c r="D26" s="14">
        <f>D28+D30+D31</f>
        <v>393</v>
      </c>
      <c r="E26" s="14">
        <f t="shared" ref="E26:R26" si="10">E28+E30+E31</f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393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503</v>
      </c>
      <c r="R26" s="14">
        <f t="shared" si="10"/>
        <v>503</v>
      </c>
      <c r="S26" s="12"/>
      <c r="T26" s="12"/>
    </row>
    <row r="27" spans="1:20" ht="14.4" thickBot="1" x14ac:dyDescent="0.3">
      <c r="A27" s="58">
        <v>22</v>
      </c>
      <c r="B27" s="46" t="s">
        <v>42</v>
      </c>
      <c r="C27" s="9">
        <f>C24-C26</f>
        <v>0</v>
      </c>
      <c r="D27" s="9">
        <f>D24-D26</f>
        <v>0</v>
      </c>
      <c r="E27" s="10">
        <f t="shared" ref="E27:R27" si="11">E24-E26</f>
        <v>0</v>
      </c>
      <c r="F27" s="10">
        <f t="shared" si="11"/>
        <v>0</v>
      </c>
      <c r="G27" s="10">
        <f t="shared" si="11"/>
        <v>0</v>
      </c>
      <c r="H27" s="10">
        <f t="shared" si="11"/>
        <v>0</v>
      </c>
      <c r="I27" s="10">
        <f t="shared" si="11"/>
        <v>0</v>
      </c>
      <c r="J27" s="10">
        <f t="shared" si="11"/>
        <v>0</v>
      </c>
      <c r="K27" s="10">
        <f t="shared" si="11"/>
        <v>0</v>
      </c>
      <c r="L27" s="10">
        <f t="shared" si="11"/>
        <v>0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1">
        <f t="shared" si="11"/>
        <v>0</v>
      </c>
      <c r="Q27" s="12">
        <f t="shared" si="11"/>
        <v>0</v>
      </c>
      <c r="R27" s="12">
        <f t="shared" si="11"/>
        <v>0</v>
      </c>
      <c r="S27" s="12"/>
      <c r="T27" s="12"/>
    </row>
    <row r="28" spans="1:20" ht="14.4" thickBot="1" x14ac:dyDescent="0.3">
      <c r="A28" s="59">
        <v>23</v>
      </c>
      <c r="B28" s="38" t="s">
        <v>34</v>
      </c>
      <c r="C28" s="20">
        <v>3</v>
      </c>
      <c r="D28" s="17">
        <f t="shared" si="2"/>
        <v>3</v>
      </c>
      <c r="E28" s="26"/>
      <c r="F28" s="26"/>
      <c r="G28" s="26"/>
      <c r="H28" s="26"/>
      <c r="I28" s="26"/>
      <c r="J28" s="26"/>
      <c r="K28" s="26">
        <v>3</v>
      </c>
      <c r="L28" s="26"/>
      <c r="M28" s="26"/>
      <c r="N28" s="26"/>
      <c r="O28" s="26"/>
      <c r="P28" s="26"/>
      <c r="Q28" s="24">
        <v>4</v>
      </c>
      <c r="R28" s="24">
        <v>4</v>
      </c>
      <c r="S28" s="12"/>
      <c r="T28" s="12"/>
    </row>
    <row r="29" spans="1:20" ht="24.6" thickBot="1" x14ac:dyDescent="0.3">
      <c r="A29" s="60">
        <v>24</v>
      </c>
      <c r="B29" s="47" t="s">
        <v>35</v>
      </c>
      <c r="C29" s="20">
        <v>3</v>
      </c>
      <c r="D29" s="17">
        <f t="shared" si="2"/>
        <v>3</v>
      </c>
      <c r="E29" s="26"/>
      <c r="F29" s="26"/>
      <c r="G29" s="26"/>
      <c r="H29" s="26"/>
      <c r="I29" s="26"/>
      <c r="J29" s="26"/>
      <c r="K29" s="26">
        <v>3</v>
      </c>
      <c r="L29" s="26"/>
      <c r="M29" s="26"/>
      <c r="N29" s="26"/>
      <c r="O29" s="26"/>
      <c r="P29" s="26"/>
      <c r="Q29" s="24">
        <v>3</v>
      </c>
      <c r="R29" s="24">
        <v>3</v>
      </c>
      <c r="S29" s="12"/>
      <c r="T29" s="12"/>
    </row>
    <row r="30" spans="1:20" ht="14.4" thickBot="1" x14ac:dyDescent="0.3">
      <c r="A30" s="58">
        <v>25</v>
      </c>
      <c r="B30" s="38" t="s">
        <v>36</v>
      </c>
      <c r="C30" s="20">
        <v>390</v>
      </c>
      <c r="D30" s="17">
        <f t="shared" si="2"/>
        <v>390</v>
      </c>
      <c r="E30" s="26"/>
      <c r="F30" s="26"/>
      <c r="G30" s="26"/>
      <c r="H30" s="26"/>
      <c r="I30" s="26"/>
      <c r="J30" s="26"/>
      <c r="K30" s="26">
        <v>390</v>
      </c>
      <c r="L30" s="26"/>
      <c r="M30" s="26"/>
      <c r="N30" s="26"/>
      <c r="O30" s="26"/>
      <c r="P30" s="26"/>
      <c r="Q30" s="24">
        <v>499</v>
      </c>
      <c r="R30" s="24">
        <v>499</v>
      </c>
      <c r="S30" s="12"/>
      <c r="T30" s="12"/>
    </row>
    <row r="31" spans="1:20" ht="14.4" thickBot="1" x14ac:dyDescent="0.3">
      <c r="A31" s="59">
        <v>26</v>
      </c>
      <c r="B31" s="39" t="s">
        <v>37</v>
      </c>
      <c r="C31" s="21"/>
      <c r="D31" s="28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4"/>
      <c r="R31" s="24"/>
      <c r="S31" s="12"/>
      <c r="T31" s="12"/>
    </row>
    <row r="32" spans="1:20" ht="14.4" thickBot="1" x14ac:dyDescent="0.3">
      <c r="A32" s="60">
        <v>27</v>
      </c>
      <c r="B32" s="40" t="s">
        <v>38</v>
      </c>
      <c r="C32" s="22">
        <v>21</v>
      </c>
      <c r="D32" s="29">
        <f t="shared" si="2"/>
        <v>21</v>
      </c>
      <c r="E32" s="24"/>
      <c r="F32" s="24"/>
      <c r="G32" s="24"/>
      <c r="H32" s="24"/>
      <c r="I32" s="24"/>
      <c r="J32" s="24"/>
      <c r="K32" s="24">
        <v>21</v>
      </c>
      <c r="L32" s="24"/>
      <c r="M32" s="24"/>
      <c r="N32" s="24"/>
      <c r="O32" s="24"/>
      <c r="P32" s="24"/>
      <c r="Q32" s="24">
        <v>65</v>
      </c>
      <c r="R32" s="24">
        <v>65</v>
      </c>
      <c r="S32" s="12"/>
      <c r="T32" s="12"/>
    </row>
  </sheetData>
  <sheetProtection password="CF36" sheet="1" objects="1" scenarios="1" selectLockedCells="1" sort="0"/>
  <mergeCells count="17">
    <mergeCell ref="R4:R5"/>
    <mergeCell ref="A1:T1"/>
    <mergeCell ref="S3:S5"/>
    <mergeCell ref="T3:T5"/>
    <mergeCell ref="B2:R2"/>
    <mergeCell ref="A3:A5"/>
    <mergeCell ref="B3:B5"/>
    <mergeCell ref="C3:C5"/>
    <mergeCell ref="D3:D5"/>
    <mergeCell ref="E3:P3"/>
    <mergeCell ref="Q3:R3"/>
    <mergeCell ref="E4:E5"/>
    <mergeCell ref="F4:J4"/>
    <mergeCell ref="K4:K5"/>
    <mergeCell ref="L4:L5"/>
    <mergeCell ref="M4:P4"/>
    <mergeCell ref="Q4:Q5"/>
  </mergeCells>
  <pageMargins left="0" right="0" top="0" bottom="0" header="0" footer="0"/>
  <pageSetup paperSize="9" scale="91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2017-07-05T13:47:43Z</dcterms:modified>
</cp:coreProperties>
</file>