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5120" windowHeight="8012" activeTab="2"/>
  </bookViews>
  <sheets>
    <sheet name="1 кв" sheetId="1" r:id="rId1"/>
    <sheet name="2 кв" sheetId="2" r:id="rId2"/>
    <sheet name="3 КВ" sheetId="3" r:id="rId3"/>
    <sheet name="4 кв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<sst xmlns="http://schemas.openxmlformats.org/spreadsheetml/2006/main" count="225" uniqueCount="46">
  <si>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</si>
  <si>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</si>
  <si>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</si>
  <si>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</si>
  <si>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</si>
  <si>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</si>
  <si>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</si>
  <si>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</si>
  <si>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</si>
  <si>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</si>
  <si>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</si>
  <si>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</si>
  <si>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</si>
  <si>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</si>
  <si>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</si>
  <si>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</si>
  <si>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</si>
  <si>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</si>
  <si>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Другие</t>
  </si>
  <si>
    <t>Переходящий остаток</t>
  </si>
  <si>
    <t>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</si>
  <si>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</si>
  <si>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</si>
  <si>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</si>
  <si>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</si>
  <si>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ОИВ</t>
  </si>
  <si>
    <t>Из других органов</t>
  </si>
  <si>
    <t>УСТНЫХ</t>
  </si>
  <si>
    <t>по телефону</t>
  </si>
  <si>
    <t>личный прием</t>
  </si>
  <si>
    <t>руководитель</t>
  </si>
  <si>
    <t>заместитель(ли)</t>
  </si>
  <si>
    <t>выездной прием</t>
  </si>
  <si>
    <t>ЗА ОТЧЕТНЫЙ ПЕРИОД РАССМОТРЕНО</t>
  </si>
  <si>
    <t>с выездом на место</t>
  </si>
  <si>
    <t>Результаты рассмотрения:</t>
  </si>
  <si>
    <t>поддержано</t>
  </si>
  <si>
    <t>в т.ч. меры приняты                                                                         (решены положительно )</t>
  </si>
  <si>
    <t>разъяснено</t>
  </si>
  <si>
    <t>не поддержано</t>
  </si>
  <si>
    <t>Находятся на рассмотрении</t>
  </si>
  <si>
    <t>Отчет за         квартал 20         года о рассмотрении обращений, поступивших  в органе</t>
  </si>
  <si>
    <t>Отчет за ___ квартал _______ года о рассмотрении обращений, поступивших в __________________ области</t>
  </si>
  <si>
    <t>Отчет за _____ квартал ___________ года о рассмотрении обращений, поступивших в __________________ области</t>
  </si>
  <si>
    <t>Отчет за I квартал 2015 года о рассмотрении обращений, поступивших в министерство природных ресурсов и экологии области</t>
  </si>
  <si>
    <r>
      <t xml:space="preserve">Отчет за </t>
    </r>
    <r>
      <rPr>
        <b/>
        <u val="single"/>
        <sz val="10"/>
        <color indexed="8"/>
        <rFont val="Calibri"/>
        <family val="2"/>
      </rPr>
      <t>_4__</t>
    </r>
    <r>
      <rPr>
        <b/>
        <sz val="10"/>
        <color indexed="8"/>
        <rFont val="Calibri"/>
        <family val="2"/>
      </rPr>
      <t xml:space="preserve"> квартал ___</t>
    </r>
    <r>
      <rPr>
        <b/>
        <u val="single"/>
        <sz val="10"/>
        <color indexed="8"/>
        <rFont val="Calibri"/>
        <family val="2"/>
      </rPr>
      <t>2015</t>
    </r>
    <r>
      <rPr>
        <b/>
        <sz val="10"/>
        <color indexed="8"/>
        <rFont val="Calibri"/>
        <family val="2"/>
      </rPr>
      <t xml:space="preserve">____ года о рассмотрении обращений, поступивших в </t>
    </r>
    <r>
      <rPr>
        <b/>
        <u val="single"/>
        <sz val="10"/>
        <color indexed="8"/>
        <rFont val="Calibri"/>
        <family val="2"/>
      </rPr>
      <t>Министерство природных ресурсов и экологии Саратовской  области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</si>
</sst>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7" fillId="0" borderId="25" xfId="0" applyFont="1" applyBorder="1" applyAlignment="1">
      <alignment/>
    </xf>
    <xf numFmtId="0" fontId="48" fillId="0" borderId="16" xfId="0" applyFont="1" applyBorder="1" applyAlignment="1">
      <alignment vertical="center"/>
    </xf>
    <xf numFmtId="0" fontId="47" fillId="0" borderId="26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right" vertical="center"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48" fillId="0" borderId="28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7" fillId="0" borderId="32" xfId="0" applyFont="1" applyBorder="1" applyAlignment="1">
      <alignment/>
    </xf>
    <xf numFmtId="0" fontId="46" fillId="0" borderId="28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6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vertical="center"/>
    </xf>
    <xf numFmtId="0" fontId="48" fillId="0" borderId="28" xfId="0" applyFont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48" fillId="0" borderId="43" xfId="0" applyFont="1" applyBorder="1" applyAlignment="1">
      <alignment vertical="center"/>
    </xf>
    <xf numFmtId="0" fontId="47" fillId="0" borderId="44" xfId="0" applyFont="1" applyBorder="1" applyAlignment="1">
      <alignment/>
    </xf>
    <xf numFmtId="0" fontId="46" fillId="0" borderId="45" xfId="0" applyFont="1" applyBorder="1" applyAlignment="1">
      <alignment vertical="center"/>
    </xf>
    <xf numFmtId="0" fontId="47" fillId="0" borderId="39" xfId="0" applyFont="1" applyBorder="1" applyAlignment="1">
      <alignment/>
    </xf>
    <xf numFmtId="0" fontId="47" fillId="0" borderId="46" xfId="0" applyFont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29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32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6" xfId="0" applyFont="1" applyBorder="1" applyAlignment="1">
      <alignment/>
    </xf>
    <xf numFmtId="0" fontId="45" fillId="0" borderId="47" xfId="0" applyFont="1" applyBorder="1" applyAlignment="1">
      <alignment horizontal="center" vertical="center" textRotation="90" wrapText="1"/>
    </xf>
    <xf numFmtId="0" fontId="45" fillId="0" borderId="48" xfId="0" applyFont="1" applyBorder="1" applyAlignment="1">
      <alignment horizontal="center" vertical="center" textRotation="90" wrapText="1"/>
    </xf>
    <xf numFmtId="0" fontId="50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48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B1" sqref="B1:R1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6.8515625" style="0" customWidth="1"/>
    <col min="4" max="4" width="7.00390625" style="0" customWidth="1"/>
    <col min="5" max="9" width="5.28125" style="0" customWidth="1"/>
    <col min="10" max="10" width="6.7109375" style="0" customWidth="1"/>
    <col min="11" max="16" width="5.28125" style="0" customWidth="1"/>
    <col min="17" max="17" width="6.140625" style="0" customWidth="1"/>
    <col min="18" max="18" width="6.7109375" style="0" customWidth="1"/>
  </cols>
  <sheetData>
    <row r="1" spans="2:18" ht="15.75" thickBot="1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thickBot="1">
      <c r="A2" s="91" t="s">
        <v>0</v>
      </c>
      <c r="B2" s="97"/>
      <c r="C2" s="91" t="s">
        <v>1</v>
      </c>
      <c r="D2" s="91" t="s">
        <v>2</v>
      </c>
      <c r="E2" s="94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  <c r="Q2" s="94" t="s">
        <v>4</v>
      </c>
      <c r="R2" s="95"/>
    </row>
    <row r="3" spans="1:18" ht="15.75" thickBot="1">
      <c r="A3" s="96"/>
      <c r="B3" s="97"/>
      <c r="C3" s="96"/>
      <c r="D3" s="96"/>
      <c r="E3" s="92" t="s">
        <v>5</v>
      </c>
      <c r="F3" s="100" t="s">
        <v>6</v>
      </c>
      <c r="G3" s="100"/>
      <c r="H3" s="100"/>
      <c r="I3" s="100"/>
      <c r="J3" s="100"/>
      <c r="K3" s="92" t="s">
        <v>7</v>
      </c>
      <c r="L3" s="92" t="s">
        <v>8</v>
      </c>
      <c r="M3" s="101" t="s">
        <v>9</v>
      </c>
      <c r="N3" s="102"/>
      <c r="O3" s="102"/>
      <c r="P3" s="103"/>
      <c r="Q3" s="91" t="s">
        <v>1</v>
      </c>
      <c r="R3" s="91" t="s">
        <v>2</v>
      </c>
    </row>
    <row r="4" spans="1:18" ht="168" thickBot="1">
      <c r="A4" s="92"/>
      <c r="B4" s="97"/>
      <c r="C4" s="92"/>
      <c r="D4" s="92"/>
      <c r="E4" s="99"/>
      <c r="F4" s="1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99"/>
      <c r="L4" s="99"/>
      <c r="M4" s="2" t="s">
        <v>15</v>
      </c>
      <c r="N4" s="2" t="s">
        <v>16</v>
      </c>
      <c r="O4" s="2" t="s">
        <v>17</v>
      </c>
      <c r="P4" s="2" t="s">
        <v>18</v>
      </c>
      <c r="Q4" s="92"/>
      <c r="R4" s="92"/>
    </row>
    <row r="5" spans="1:20" ht="15.75" thickBot="1">
      <c r="A5" s="3">
        <v>1</v>
      </c>
      <c r="B5" s="4" t="s">
        <v>19</v>
      </c>
      <c r="C5" s="5">
        <v>13</v>
      </c>
      <c r="D5" s="6">
        <v>13</v>
      </c>
      <c r="E5" s="5"/>
      <c r="F5" s="5"/>
      <c r="G5" s="5"/>
      <c r="H5" s="5"/>
      <c r="I5" s="5"/>
      <c r="J5" s="5"/>
      <c r="K5" s="5">
        <v>13</v>
      </c>
      <c r="L5" s="5"/>
      <c r="M5" s="5"/>
      <c r="N5" s="7"/>
      <c r="O5" s="8"/>
      <c r="P5" s="8"/>
      <c r="Q5" s="5">
        <v>13</v>
      </c>
      <c r="R5" s="5">
        <v>13</v>
      </c>
      <c r="S5" s="53">
        <f aca="true" t="shared" si="0" ref="S5:S27">SUM(E5:P5)</f>
        <v>13</v>
      </c>
      <c r="T5">
        <f aca="true" t="shared" si="1" ref="T5:T27">D5-S5</f>
        <v>0</v>
      </c>
    </row>
    <row r="6" spans="1:20" ht="15.75" thickBot="1">
      <c r="A6" s="9">
        <v>2</v>
      </c>
      <c r="B6" s="10" t="s">
        <v>20</v>
      </c>
      <c r="C6" s="11">
        <v>100</v>
      </c>
      <c r="D6" s="12">
        <v>132</v>
      </c>
      <c r="E6" s="13"/>
      <c r="F6" s="13"/>
      <c r="G6" s="13"/>
      <c r="H6" s="13"/>
      <c r="I6" s="13"/>
      <c r="J6" s="11"/>
      <c r="K6" s="13">
        <v>132</v>
      </c>
      <c r="L6" s="13"/>
      <c r="M6" s="13"/>
      <c r="N6" s="14"/>
      <c r="O6" s="15"/>
      <c r="P6" s="15"/>
      <c r="Q6" s="5">
        <v>100</v>
      </c>
      <c r="R6" s="5">
        <v>132</v>
      </c>
      <c r="S6" s="53">
        <f t="shared" si="0"/>
        <v>132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>
        <f>C9+C11+C12</f>
        <v>98</v>
      </c>
      <c r="D7" s="11">
        <f aca="true" t="shared" si="2" ref="D7:R7">D9+D11+D12</f>
        <v>130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f t="shared" si="2"/>
        <v>130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f t="shared" si="2"/>
        <v>98</v>
      </c>
      <c r="R7" s="11">
        <f t="shared" si="2"/>
        <v>130</v>
      </c>
      <c r="S7" s="53">
        <f t="shared" si="0"/>
        <v>130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>
        <v>98</v>
      </c>
      <c r="D8" s="22">
        <v>130</v>
      </c>
      <c r="E8" s="5"/>
      <c r="F8" s="5"/>
      <c r="G8" s="5"/>
      <c r="H8" s="5"/>
      <c r="I8" s="5"/>
      <c r="J8" s="5"/>
      <c r="K8" s="5">
        <v>130</v>
      </c>
      <c r="L8" s="5"/>
      <c r="M8" s="5"/>
      <c r="N8" s="7"/>
      <c r="O8" s="8"/>
      <c r="P8" s="8"/>
      <c r="Q8" s="5">
        <v>98</v>
      </c>
      <c r="R8" s="5">
        <v>130</v>
      </c>
      <c r="S8" s="53">
        <f t="shared" si="0"/>
        <v>130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>
        <v>34</v>
      </c>
      <c r="D9" s="24">
        <v>60</v>
      </c>
      <c r="E9" s="11"/>
      <c r="F9" s="11"/>
      <c r="G9" s="11"/>
      <c r="H9" s="11"/>
      <c r="I9" s="11"/>
      <c r="J9" s="11"/>
      <c r="K9" s="11">
        <v>60</v>
      </c>
      <c r="L9" s="11"/>
      <c r="M9" s="11"/>
      <c r="N9" s="14"/>
      <c r="O9" s="15"/>
      <c r="P9" s="15"/>
      <c r="Q9" s="5">
        <v>34</v>
      </c>
      <c r="R9" s="5">
        <v>60</v>
      </c>
      <c r="S9" s="53">
        <f t="shared" si="0"/>
        <v>60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>
        <v>8</v>
      </c>
      <c r="D10" s="28">
        <v>8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8</v>
      </c>
      <c r="L10" s="27">
        <v>0</v>
      </c>
      <c r="M10" s="27">
        <v>0</v>
      </c>
      <c r="N10" s="29">
        <v>0</v>
      </c>
      <c r="O10" s="30">
        <v>0</v>
      </c>
      <c r="P10" s="30">
        <v>0</v>
      </c>
      <c r="Q10" s="5">
        <v>8</v>
      </c>
      <c r="R10" s="5">
        <v>8</v>
      </c>
      <c r="S10" s="53">
        <f t="shared" si="0"/>
        <v>8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>
        <v>16</v>
      </c>
      <c r="D11" s="28">
        <v>22</v>
      </c>
      <c r="E11" s="27"/>
      <c r="F11" s="27"/>
      <c r="G11" s="27"/>
      <c r="H11" s="27"/>
      <c r="I11" s="27"/>
      <c r="J11" s="27"/>
      <c r="K11" s="27">
        <v>22</v>
      </c>
      <c r="L11" s="27"/>
      <c r="M11" s="27"/>
      <c r="N11" s="29"/>
      <c r="O11" s="30"/>
      <c r="P11" s="30"/>
      <c r="Q11" s="5">
        <v>16</v>
      </c>
      <c r="R11" s="5">
        <v>22</v>
      </c>
      <c r="S11" s="53">
        <f t="shared" si="0"/>
        <v>22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>
        <v>48</v>
      </c>
      <c r="D12" s="33">
        <v>48</v>
      </c>
      <c r="E12" s="19"/>
      <c r="F12" s="19"/>
      <c r="G12" s="19"/>
      <c r="H12" s="19"/>
      <c r="I12" s="19"/>
      <c r="J12" s="19"/>
      <c r="K12" s="19">
        <v>48</v>
      </c>
      <c r="L12" s="19"/>
      <c r="M12" s="19"/>
      <c r="N12" s="20"/>
      <c r="O12" s="21"/>
      <c r="P12" s="21"/>
      <c r="Q12" s="5">
        <v>48</v>
      </c>
      <c r="R12" s="5">
        <v>48</v>
      </c>
      <c r="S12" s="53">
        <f t="shared" si="0"/>
        <v>48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>
        <v>2</v>
      </c>
      <c r="D13" s="6">
        <v>2</v>
      </c>
      <c r="E13" s="5"/>
      <c r="F13" s="5"/>
      <c r="G13" s="5"/>
      <c r="H13" s="5"/>
      <c r="I13" s="5"/>
      <c r="J13" s="5"/>
      <c r="K13" s="5">
        <v>2</v>
      </c>
      <c r="L13" s="5"/>
      <c r="M13" s="5"/>
      <c r="N13" s="7"/>
      <c r="O13" s="8"/>
      <c r="P13" s="8"/>
      <c r="Q13" s="5">
        <v>2</v>
      </c>
      <c r="R13" s="5">
        <v>2</v>
      </c>
      <c r="S13" s="53">
        <f t="shared" si="0"/>
        <v>2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>
        <v>0</v>
      </c>
      <c r="D14" s="24">
        <v>0</v>
      </c>
      <c r="E14" s="11"/>
      <c r="F14" s="11"/>
      <c r="G14" s="11"/>
      <c r="H14" s="11"/>
      <c r="I14" s="11"/>
      <c r="J14" s="11"/>
      <c r="K14" s="11">
        <v>0</v>
      </c>
      <c r="L14" s="11"/>
      <c r="M14" s="11"/>
      <c r="N14" s="14"/>
      <c r="O14" s="15"/>
      <c r="P14" s="15"/>
      <c r="Q14" s="5">
        <v>0</v>
      </c>
      <c r="R14" s="5">
        <v>0</v>
      </c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>
        <v>2</v>
      </c>
      <c r="D15" s="28">
        <v>2</v>
      </c>
      <c r="E15" s="27"/>
      <c r="F15" s="27"/>
      <c r="G15" s="27"/>
      <c r="H15" s="27"/>
      <c r="I15" s="27"/>
      <c r="J15" s="27"/>
      <c r="K15" s="27">
        <v>2</v>
      </c>
      <c r="L15" s="27"/>
      <c r="M15" s="27"/>
      <c r="N15" s="29"/>
      <c r="O15" s="30"/>
      <c r="P15" s="30"/>
      <c r="Q15" s="5">
        <v>2</v>
      </c>
      <c r="R15" s="5">
        <v>2</v>
      </c>
      <c r="S15" s="53">
        <f t="shared" si="0"/>
        <v>2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>
        <f>C14+C15+C19</f>
        <v>2</v>
      </c>
      <c r="D16" s="27">
        <f aca="true" t="shared" si="3" ref="D16:R16">D14+D15+D19</f>
        <v>2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2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2</v>
      </c>
      <c r="R16" s="27">
        <f t="shared" si="3"/>
        <v>2</v>
      </c>
      <c r="S16" s="53">
        <f t="shared" si="0"/>
        <v>2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>
        <v>0</v>
      </c>
      <c r="D17" s="28">
        <v>0</v>
      </c>
      <c r="E17" s="27"/>
      <c r="F17" s="27"/>
      <c r="G17" s="27"/>
      <c r="H17" s="27"/>
      <c r="I17" s="27"/>
      <c r="J17" s="27"/>
      <c r="K17" s="27">
        <v>0</v>
      </c>
      <c r="L17" s="27"/>
      <c r="M17" s="27"/>
      <c r="N17" s="29"/>
      <c r="O17" s="30"/>
      <c r="P17" s="30"/>
      <c r="Q17" s="5">
        <v>0</v>
      </c>
      <c r="R17" s="5">
        <v>0</v>
      </c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>
        <v>2</v>
      </c>
      <c r="D18" s="28">
        <v>2</v>
      </c>
      <c r="E18" s="27"/>
      <c r="F18" s="27"/>
      <c r="G18" s="27"/>
      <c r="H18" s="27"/>
      <c r="I18" s="27"/>
      <c r="J18" s="27"/>
      <c r="K18" s="27">
        <v>2</v>
      </c>
      <c r="L18" s="27"/>
      <c r="M18" s="27"/>
      <c r="N18" s="20"/>
      <c r="O18" s="21"/>
      <c r="P18" s="21"/>
      <c r="Q18" s="5">
        <v>2</v>
      </c>
      <c r="R18" s="5">
        <v>2</v>
      </c>
      <c r="S18" s="53">
        <f t="shared" si="0"/>
        <v>2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>
        <v>0</v>
      </c>
      <c r="D19" s="37">
        <v>0</v>
      </c>
      <c r="E19" s="36"/>
      <c r="F19" s="36"/>
      <c r="G19" s="36"/>
      <c r="H19" s="36"/>
      <c r="I19" s="36"/>
      <c r="J19" s="36"/>
      <c r="K19" s="36">
        <v>0</v>
      </c>
      <c r="L19" s="36"/>
      <c r="M19" s="38"/>
      <c r="N19" s="39"/>
      <c r="O19" s="40"/>
      <c r="P19" s="40"/>
      <c r="Q19" s="5">
        <v>0</v>
      </c>
      <c r="R19" s="5">
        <v>0</v>
      </c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>
        <v>97</v>
      </c>
      <c r="D20" s="58">
        <v>126</v>
      </c>
      <c r="E20" s="5"/>
      <c r="F20" s="5"/>
      <c r="G20" s="5"/>
      <c r="H20" s="5"/>
      <c r="I20" s="5"/>
      <c r="J20" s="5"/>
      <c r="K20" s="59">
        <v>126</v>
      </c>
      <c r="L20" s="5"/>
      <c r="M20" s="5"/>
      <c r="N20" s="41"/>
      <c r="O20" s="42"/>
      <c r="P20" s="42"/>
      <c r="Q20" s="5">
        <v>97</v>
      </c>
      <c r="R20" s="59">
        <v>126</v>
      </c>
      <c r="S20" s="53">
        <f t="shared" si="0"/>
        <v>126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>
        <v>13</v>
      </c>
      <c r="D21" s="12">
        <v>13</v>
      </c>
      <c r="E21" s="13"/>
      <c r="F21" s="13"/>
      <c r="G21" s="13"/>
      <c r="H21" s="13"/>
      <c r="I21" s="13"/>
      <c r="J21" s="13"/>
      <c r="K21" s="13">
        <v>13</v>
      </c>
      <c r="L21" s="13"/>
      <c r="M21" s="19"/>
      <c r="N21" s="20"/>
      <c r="O21" s="21"/>
      <c r="P21" s="21"/>
      <c r="Q21" s="5">
        <v>13</v>
      </c>
      <c r="R21" s="5">
        <v>13</v>
      </c>
      <c r="S21" s="53">
        <f t="shared" si="0"/>
        <v>13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>
        <v>0</v>
      </c>
      <c r="R22" s="5">
        <v>0</v>
      </c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>
        <v>0</v>
      </c>
      <c r="D23" s="24">
        <v>0</v>
      </c>
      <c r="E23" s="11"/>
      <c r="F23" s="11"/>
      <c r="G23" s="11"/>
      <c r="H23" s="11"/>
      <c r="I23" s="11"/>
      <c r="J23" s="11"/>
      <c r="K23" s="11">
        <v>0</v>
      </c>
      <c r="L23" s="11"/>
      <c r="M23" s="11"/>
      <c r="N23" s="14"/>
      <c r="O23" s="15"/>
      <c r="P23" s="15"/>
      <c r="Q23" s="5">
        <v>0</v>
      </c>
      <c r="R23" s="5">
        <v>0</v>
      </c>
      <c r="S23" s="53">
        <f t="shared" si="0"/>
        <v>0</v>
      </c>
      <c r="T23">
        <f t="shared" si="1"/>
        <v>0</v>
      </c>
    </row>
    <row r="24" spans="1:20" ht="24" thickBot="1">
      <c r="A24" s="25">
        <v>20</v>
      </c>
      <c r="B24" s="45" t="s">
        <v>37</v>
      </c>
      <c r="C24" s="27">
        <v>0</v>
      </c>
      <c r="D24" s="28">
        <v>0</v>
      </c>
      <c r="E24" s="27"/>
      <c r="F24" s="27"/>
      <c r="G24" s="27"/>
      <c r="H24" s="27"/>
      <c r="I24" s="27"/>
      <c r="J24" s="27"/>
      <c r="K24" s="27">
        <v>0</v>
      </c>
      <c r="L24" s="27"/>
      <c r="M24" s="27"/>
      <c r="N24" s="46"/>
      <c r="O24" s="47"/>
      <c r="P24" s="47"/>
      <c r="Q24" s="5">
        <v>0</v>
      </c>
      <c r="R24" s="5">
        <v>0</v>
      </c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56">
        <v>97</v>
      </c>
      <c r="D25" s="57">
        <v>126</v>
      </c>
      <c r="E25" s="27"/>
      <c r="F25" s="27"/>
      <c r="G25" s="27"/>
      <c r="H25" s="27"/>
      <c r="I25" s="27"/>
      <c r="J25" s="27"/>
      <c r="K25" s="56">
        <v>126</v>
      </c>
      <c r="L25" s="27"/>
      <c r="M25" s="27"/>
      <c r="N25" s="46"/>
      <c r="O25" s="47"/>
      <c r="P25" s="47"/>
      <c r="Q25" s="59">
        <v>97</v>
      </c>
      <c r="R25" s="59">
        <v>126</v>
      </c>
      <c r="S25" s="53">
        <f t="shared" si="0"/>
        <v>126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>
        <v>0</v>
      </c>
      <c r="D26" s="49">
        <v>0</v>
      </c>
      <c r="E26" s="38"/>
      <c r="F26" s="38"/>
      <c r="G26" s="38"/>
      <c r="H26" s="38"/>
      <c r="I26" s="38"/>
      <c r="J26" s="38"/>
      <c r="K26" s="38">
        <v>0</v>
      </c>
      <c r="L26" s="38"/>
      <c r="M26" s="38"/>
      <c r="N26" s="20"/>
      <c r="O26" s="21"/>
      <c r="P26" s="21"/>
      <c r="Q26" s="5">
        <v>0</v>
      </c>
      <c r="R26" s="5">
        <v>0</v>
      </c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>
        <v>16</v>
      </c>
      <c r="D27" s="52">
        <v>19</v>
      </c>
      <c r="E27" s="51"/>
      <c r="F27" s="51"/>
      <c r="G27" s="51"/>
      <c r="H27" s="51"/>
      <c r="I27" s="51"/>
      <c r="J27" s="51"/>
      <c r="K27" s="51">
        <v>19</v>
      </c>
      <c r="L27" s="51"/>
      <c r="M27" s="5"/>
      <c r="N27" s="7"/>
      <c r="O27" s="8"/>
      <c r="P27" s="8"/>
      <c r="Q27" s="5">
        <v>16</v>
      </c>
      <c r="R27" s="5">
        <v>19</v>
      </c>
      <c r="S27" s="53">
        <f t="shared" si="0"/>
        <v>19</v>
      </c>
      <c r="T27">
        <f t="shared" si="1"/>
        <v>0</v>
      </c>
    </row>
    <row r="28" spans="3:20" ht="15">
      <c r="C28" s="53">
        <f>(C5+C6)-C27</f>
        <v>97</v>
      </c>
      <c r="D28" s="53">
        <f aca="true" t="shared" si="4" ref="D28:R28">(D5+D6)-D27</f>
        <v>126</v>
      </c>
      <c r="E28" s="53">
        <f t="shared" si="4"/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126</v>
      </c>
      <c r="L28" s="53">
        <f t="shared" si="4"/>
        <v>0</v>
      </c>
      <c r="M28" s="53">
        <f t="shared" si="4"/>
        <v>0</v>
      </c>
      <c r="N28" s="53">
        <f t="shared" si="4"/>
        <v>0</v>
      </c>
      <c r="O28" s="53">
        <f t="shared" si="4"/>
        <v>0</v>
      </c>
      <c r="P28" s="53">
        <f t="shared" si="4"/>
        <v>0</v>
      </c>
      <c r="Q28" s="53">
        <f t="shared" si="4"/>
        <v>97</v>
      </c>
      <c r="R28" s="53">
        <f t="shared" si="4"/>
        <v>126</v>
      </c>
      <c r="S28" s="53">
        <f aca="true" t="shared" si="5" ref="S28:S33">SUM(E28:P28)</f>
        <v>126</v>
      </c>
      <c r="T28">
        <f aca="true" t="shared" si="6" ref="T28:T33">D28-S28</f>
        <v>0</v>
      </c>
    </row>
    <row r="29" spans="3:20" ht="15">
      <c r="C29">
        <f>C23+C25+C26</f>
        <v>97</v>
      </c>
      <c r="D29">
        <f aca="true" t="shared" si="7" ref="D29:R29">D23+D25+D26</f>
        <v>126</v>
      </c>
      <c r="E29">
        <f t="shared" si="7"/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126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  <c r="P29">
        <f t="shared" si="7"/>
        <v>0</v>
      </c>
      <c r="Q29">
        <f t="shared" si="7"/>
        <v>97</v>
      </c>
      <c r="R29">
        <f t="shared" si="7"/>
        <v>126</v>
      </c>
      <c r="S29" s="53">
        <f t="shared" si="5"/>
        <v>126</v>
      </c>
      <c r="T29">
        <f t="shared" si="6"/>
        <v>0</v>
      </c>
    </row>
    <row r="30" spans="3:20" ht="15">
      <c r="C30">
        <f>C16-C13</f>
        <v>0</v>
      </c>
      <c r="D30">
        <f aca="true" t="shared" si="8" ref="D30:R30">D16-D13</f>
        <v>0</v>
      </c>
      <c r="E30">
        <f t="shared" si="8"/>
        <v>0</v>
      </c>
      <c r="F30">
        <f t="shared" si="8"/>
        <v>0</v>
      </c>
      <c r="G30">
        <f t="shared" si="8"/>
        <v>0</v>
      </c>
      <c r="H30">
        <f t="shared" si="8"/>
        <v>0</v>
      </c>
      <c r="I30">
        <f t="shared" si="8"/>
        <v>0</v>
      </c>
      <c r="J30">
        <f t="shared" si="8"/>
        <v>0</v>
      </c>
      <c r="K30">
        <f t="shared" si="8"/>
        <v>0</v>
      </c>
      <c r="L30">
        <f t="shared" si="8"/>
        <v>0</v>
      </c>
      <c r="M30">
        <f t="shared" si="8"/>
        <v>0</v>
      </c>
      <c r="N30">
        <f t="shared" si="8"/>
        <v>0</v>
      </c>
      <c r="O30">
        <f t="shared" si="8"/>
        <v>0</v>
      </c>
      <c r="P30">
        <f t="shared" si="8"/>
        <v>0</v>
      </c>
      <c r="Q30">
        <f t="shared" si="8"/>
        <v>0</v>
      </c>
      <c r="R30">
        <f t="shared" si="8"/>
        <v>0</v>
      </c>
      <c r="S30" s="53">
        <f t="shared" si="5"/>
        <v>0</v>
      </c>
      <c r="T30">
        <f t="shared" si="6"/>
        <v>0</v>
      </c>
    </row>
    <row r="31" spans="3:20" ht="15">
      <c r="C31">
        <f>C7-C8</f>
        <v>0</v>
      </c>
      <c r="D31">
        <f aca="true" t="shared" si="9" ref="D31:R31">D7-D8</f>
        <v>0</v>
      </c>
      <c r="E31">
        <f t="shared" si="9"/>
        <v>0</v>
      </c>
      <c r="F31">
        <f t="shared" si="9"/>
        <v>0</v>
      </c>
      <c r="G31">
        <f t="shared" si="9"/>
        <v>0</v>
      </c>
      <c r="H31">
        <f t="shared" si="9"/>
        <v>0</v>
      </c>
      <c r="I31">
        <f t="shared" si="9"/>
        <v>0</v>
      </c>
      <c r="J31">
        <f t="shared" si="9"/>
        <v>0</v>
      </c>
      <c r="K31">
        <f t="shared" si="9"/>
        <v>0</v>
      </c>
      <c r="L31">
        <f t="shared" si="9"/>
        <v>0</v>
      </c>
      <c r="M31">
        <f t="shared" si="9"/>
        <v>0</v>
      </c>
      <c r="N31">
        <f t="shared" si="9"/>
        <v>0</v>
      </c>
      <c r="O31">
        <f t="shared" si="9"/>
        <v>0</v>
      </c>
      <c r="P31">
        <f t="shared" si="9"/>
        <v>0</v>
      </c>
      <c r="Q31">
        <f t="shared" si="9"/>
        <v>0</v>
      </c>
      <c r="R31">
        <f t="shared" si="9"/>
        <v>0</v>
      </c>
      <c r="S31" s="53">
        <f t="shared" si="5"/>
        <v>0</v>
      </c>
      <c r="T31">
        <f t="shared" si="6"/>
        <v>0</v>
      </c>
    </row>
    <row r="32" spans="3:20" ht="15">
      <c r="C32">
        <f>C8+C13</f>
        <v>100</v>
      </c>
      <c r="D32">
        <f aca="true" t="shared" si="10" ref="D32:R32">D8+D13</f>
        <v>132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  <c r="I32">
        <f t="shared" si="10"/>
        <v>0</v>
      </c>
      <c r="J32">
        <f t="shared" si="10"/>
        <v>0</v>
      </c>
      <c r="K32">
        <f t="shared" si="10"/>
        <v>132</v>
      </c>
      <c r="L32">
        <f t="shared" si="10"/>
        <v>0</v>
      </c>
      <c r="M32">
        <f t="shared" si="10"/>
        <v>0</v>
      </c>
      <c r="N32">
        <f t="shared" si="10"/>
        <v>0</v>
      </c>
      <c r="O32">
        <f t="shared" si="10"/>
        <v>0</v>
      </c>
      <c r="P32">
        <f t="shared" si="10"/>
        <v>0</v>
      </c>
      <c r="Q32">
        <f t="shared" si="10"/>
        <v>100</v>
      </c>
      <c r="R32">
        <f t="shared" si="10"/>
        <v>132</v>
      </c>
      <c r="S32" s="53">
        <f t="shared" si="5"/>
        <v>132</v>
      </c>
      <c r="T32">
        <f t="shared" si="6"/>
        <v>0</v>
      </c>
    </row>
    <row r="33" spans="3:20" ht="15">
      <c r="C33">
        <f>C6-C32</f>
        <v>0</v>
      </c>
      <c r="D33">
        <f aca="true" t="shared" si="11" ref="D33:R33">D6-D32</f>
        <v>0</v>
      </c>
      <c r="E33">
        <f t="shared" si="11"/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  <c r="O33">
        <f t="shared" si="11"/>
        <v>0</v>
      </c>
      <c r="P33">
        <f t="shared" si="11"/>
        <v>0</v>
      </c>
      <c r="Q33">
        <f t="shared" si="11"/>
        <v>0</v>
      </c>
      <c r="R33">
        <f t="shared" si="11"/>
        <v>0</v>
      </c>
      <c r="S33" s="53">
        <f t="shared" si="5"/>
        <v>0</v>
      </c>
      <c r="T33">
        <f t="shared" si="6"/>
        <v>0</v>
      </c>
    </row>
    <row r="34" spans="3:20" ht="15">
      <c r="C34">
        <f>C28-C29</f>
        <v>0</v>
      </c>
      <c r="D34">
        <f aca="true" t="shared" si="12" ref="D34:R34">D28-D29</f>
        <v>0</v>
      </c>
      <c r="E34">
        <f t="shared" si="12"/>
        <v>0</v>
      </c>
      <c r="F34">
        <f t="shared" si="12"/>
        <v>0</v>
      </c>
      <c r="G34">
        <f t="shared" si="12"/>
        <v>0</v>
      </c>
      <c r="H34">
        <f t="shared" si="12"/>
        <v>0</v>
      </c>
      <c r="I34">
        <f t="shared" si="12"/>
        <v>0</v>
      </c>
      <c r="J34">
        <f t="shared" si="12"/>
        <v>0</v>
      </c>
      <c r="K34">
        <f t="shared" si="12"/>
        <v>0</v>
      </c>
      <c r="L34">
        <f t="shared" si="12"/>
        <v>0</v>
      </c>
      <c r="M34">
        <f t="shared" si="12"/>
        <v>0</v>
      </c>
      <c r="N34">
        <f t="shared" si="12"/>
        <v>0</v>
      </c>
      <c r="O34">
        <f t="shared" si="12"/>
        <v>0</v>
      </c>
      <c r="P34">
        <f t="shared" si="12"/>
        <v>0</v>
      </c>
      <c r="Q34">
        <f t="shared" si="12"/>
        <v>0</v>
      </c>
      <c r="R34">
        <f t="shared" si="12"/>
        <v>0</v>
      </c>
      <c r="S34" s="53">
        <f>SUM(E34:P34)</f>
        <v>0</v>
      </c>
      <c r="T34">
        <f>D34-S34</f>
        <v>0</v>
      </c>
    </row>
    <row r="35" spans="3:20" ht="15">
      <c r="C35">
        <f>C20-C28</f>
        <v>0</v>
      </c>
      <c r="D35">
        <f aca="true" t="shared" si="13" ref="D35:R35">D20-D28</f>
        <v>0</v>
      </c>
      <c r="E35">
        <f t="shared" si="13"/>
        <v>0</v>
      </c>
      <c r="F35">
        <f t="shared" si="13"/>
        <v>0</v>
      </c>
      <c r="G35">
        <f t="shared" si="13"/>
        <v>0</v>
      </c>
      <c r="H35">
        <f t="shared" si="13"/>
        <v>0</v>
      </c>
      <c r="I35">
        <f t="shared" si="13"/>
        <v>0</v>
      </c>
      <c r="J35">
        <f t="shared" si="13"/>
        <v>0</v>
      </c>
      <c r="K35">
        <f t="shared" si="13"/>
        <v>0</v>
      </c>
      <c r="L35">
        <f t="shared" si="13"/>
        <v>0</v>
      </c>
      <c r="M35">
        <f t="shared" si="13"/>
        <v>0</v>
      </c>
      <c r="N35">
        <f t="shared" si="13"/>
        <v>0</v>
      </c>
      <c r="O35">
        <f t="shared" si="13"/>
        <v>0</v>
      </c>
      <c r="P35">
        <f t="shared" si="13"/>
        <v>0</v>
      </c>
      <c r="Q35">
        <f t="shared" si="13"/>
        <v>0</v>
      </c>
      <c r="R35">
        <f t="shared" si="13"/>
        <v>0</v>
      </c>
      <c r="S35" s="53">
        <f>SUM(E35:P35)</f>
        <v>0</v>
      </c>
      <c r="T35">
        <f>D35-S35</f>
        <v>0</v>
      </c>
    </row>
    <row r="37" spans="3:18" ht="15">
      <c r="C37">
        <f>C17+C18</f>
        <v>2</v>
      </c>
      <c r="D37">
        <f aca="true" t="shared" si="14" ref="D37:R37">D17+D18</f>
        <v>2</v>
      </c>
      <c r="E37">
        <f t="shared" si="14"/>
        <v>0</v>
      </c>
      <c r="F37">
        <f t="shared" si="14"/>
        <v>0</v>
      </c>
      <c r="G37">
        <f t="shared" si="14"/>
        <v>0</v>
      </c>
      <c r="H37">
        <f t="shared" si="14"/>
        <v>0</v>
      </c>
      <c r="I37">
        <f t="shared" si="14"/>
        <v>0</v>
      </c>
      <c r="J37">
        <f t="shared" si="14"/>
        <v>0</v>
      </c>
      <c r="K37">
        <f t="shared" si="14"/>
        <v>2</v>
      </c>
      <c r="L37">
        <f t="shared" si="14"/>
        <v>0</v>
      </c>
      <c r="M37">
        <f t="shared" si="14"/>
        <v>0</v>
      </c>
      <c r="N37">
        <f t="shared" si="14"/>
        <v>0</v>
      </c>
      <c r="O37">
        <f t="shared" si="14"/>
        <v>0</v>
      </c>
      <c r="P37">
        <f t="shared" si="14"/>
        <v>0</v>
      </c>
      <c r="Q37">
        <f t="shared" si="14"/>
        <v>2</v>
      </c>
      <c r="R37">
        <f t="shared" si="14"/>
        <v>2</v>
      </c>
    </row>
    <row r="38" spans="3:18" ht="15">
      <c r="C38">
        <f>C37-C15</f>
        <v>0</v>
      </c>
      <c r="D38">
        <f aca="true" t="shared" si="15" ref="D38:R38">D37-D15</f>
        <v>0</v>
      </c>
      <c r="E38">
        <f t="shared" si="15"/>
        <v>0</v>
      </c>
      <c r="F38">
        <f t="shared" si="15"/>
        <v>0</v>
      </c>
      <c r="G38">
        <f t="shared" si="15"/>
        <v>0</v>
      </c>
      <c r="H38">
        <f t="shared" si="15"/>
        <v>0</v>
      </c>
      <c r="I38">
        <f t="shared" si="15"/>
        <v>0</v>
      </c>
      <c r="J38">
        <f t="shared" si="15"/>
        <v>0</v>
      </c>
      <c r="K38">
        <f t="shared" si="15"/>
        <v>0</v>
      </c>
      <c r="L38">
        <f t="shared" si="15"/>
        <v>0</v>
      </c>
      <c r="M38">
        <f t="shared" si="15"/>
        <v>0</v>
      </c>
      <c r="N38">
        <f t="shared" si="15"/>
        <v>0</v>
      </c>
      <c r="O38">
        <f t="shared" si="15"/>
        <v>0</v>
      </c>
      <c r="P38">
        <f t="shared" si="15"/>
        <v>0</v>
      </c>
      <c r="Q38">
        <f t="shared" si="15"/>
        <v>0</v>
      </c>
      <c r="R38">
        <f t="shared" si="15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T30" sqref="T30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5.28125" style="0" customWidth="1"/>
    <col min="4" max="4" width="5.7109375" style="0" customWidth="1"/>
    <col min="5" max="9" width="5.28125" style="0" customWidth="1"/>
    <col min="10" max="10" width="5.7109375" style="0" customWidth="1"/>
    <col min="11" max="16" width="5.28125" style="0" customWidth="1"/>
    <col min="17" max="17" width="5.7109375" style="0" customWidth="1"/>
    <col min="18" max="18" width="6.00390625" style="0" customWidth="1"/>
  </cols>
  <sheetData>
    <row r="1" spans="2:18" ht="15.75" customHeight="1" thickBot="1">
      <c r="B1" s="93" t="s">
        <v>42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customHeight="1" thickBot="1">
      <c r="A2" s="91" t="s">
        <v>0</v>
      </c>
      <c r="B2" s="97"/>
      <c r="C2" s="91" t="s">
        <v>1</v>
      </c>
      <c r="D2" s="91" t="s">
        <v>2</v>
      </c>
      <c r="E2" s="94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  <c r="Q2" s="94" t="s">
        <v>4</v>
      </c>
      <c r="R2" s="95"/>
    </row>
    <row r="3" spans="1:18" ht="15.75" customHeight="1" thickBot="1">
      <c r="A3" s="96"/>
      <c r="B3" s="97"/>
      <c r="C3" s="96"/>
      <c r="D3" s="96"/>
      <c r="E3" s="92" t="s">
        <v>5</v>
      </c>
      <c r="F3" s="100" t="s">
        <v>6</v>
      </c>
      <c r="G3" s="100"/>
      <c r="H3" s="100"/>
      <c r="I3" s="100"/>
      <c r="J3" s="100"/>
      <c r="K3" s="92" t="s">
        <v>7</v>
      </c>
      <c r="L3" s="92" t="s">
        <v>8</v>
      </c>
      <c r="M3" s="101" t="s">
        <v>9</v>
      </c>
      <c r="N3" s="102"/>
      <c r="O3" s="102"/>
      <c r="P3" s="103"/>
      <c r="Q3" s="91" t="s">
        <v>1</v>
      </c>
      <c r="R3" s="91" t="s">
        <v>2</v>
      </c>
    </row>
    <row r="4" spans="1:18" ht="168" thickBot="1">
      <c r="A4" s="92"/>
      <c r="B4" s="97"/>
      <c r="C4" s="92"/>
      <c r="D4" s="92"/>
      <c r="E4" s="99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99"/>
      <c r="L4" s="99"/>
      <c r="M4" s="55" t="s">
        <v>15</v>
      </c>
      <c r="N4" s="55" t="s">
        <v>16</v>
      </c>
      <c r="O4" s="55" t="s">
        <v>17</v>
      </c>
      <c r="P4" s="55" t="s">
        <v>18</v>
      </c>
      <c r="Q4" s="92"/>
      <c r="R4" s="92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27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aca="true" t="shared" si="3" ref="S28:S33">SUM(E28:P28)</f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4" ref="D29:R29">D23+D25+D26</f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 s="53">
        <f t="shared" si="3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5" ref="D30:R30">D16-D13</f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 s="53">
        <f t="shared" si="3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7" ref="D32:R32">D8+D13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 s="53">
        <f t="shared" si="3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0</v>
      </c>
      <c r="D37">
        <f aca="true" t="shared" si="11" ref="D37:R37">D17+D18</f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</row>
    <row r="38" spans="3:18" ht="15">
      <c r="C38">
        <f>C37-C15</f>
        <v>0</v>
      </c>
      <c r="D38">
        <f aca="true" t="shared" si="12" ref="D38:R38">D37-D15</f>
        <v>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7.00390625" style="0" customWidth="1"/>
    <col min="4" max="4" width="6.00390625" style="0" customWidth="1"/>
    <col min="5" max="9" width="5.28125" style="0" customWidth="1"/>
    <col min="10" max="10" width="6.57421875" style="0" customWidth="1"/>
    <col min="11" max="16" width="5.28125" style="0" customWidth="1"/>
    <col min="17" max="17" width="7.28125" style="0" customWidth="1"/>
    <col min="18" max="18" width="7.00390625" style="0" customWidth="1"/>
  </cols>
  <sheetData>
    <row r="1" spans="2:18" ht="15.75" customHeight="1" thickBot="1">
      <c r="B1" s="93" t="s">
        <v>45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customHeight="1" thickBot="1">
      <c r="A2" s="91" t="s">
        <v>0</v>
      </c>
      <c r="B2" s="97"/>
      <c r="C2" s="91" t="s">
        <v>1</v>
      </c>
      <c r="D2" s="91" t="s">
        <v>2</v>
      </c>
      <c r="E2" s="94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  <c r="Q2" s="94" t="s">
        <v>4</v>
      </c>
      <c r="R2" s="95"/>
    </row>
    <row r="3" spans="1:18" ht="15.75" customHeight="1" thickBot="1">
      <c r="A3" s="96"/>
      <c r="B3" s="97"/>
      <c r="C3" s="96"/>
      <c r="D3" s="96"/>
      <c r="E3" s="92" t="s">
        <v>5</v>
      </c>
      <c r="F3" s="100" t="s">
        <v>6</v>
      </c>
      <c r="G3" s="100"/>
      <c r="H3" s="100"/>
      <c r="I3" s="100"/>
      <c r="J3" s="100"/>
      <c r="K3" s="92" t="s">
        <v>7</v>
      </c>
      <c r="L3" s="92" t="s">
        <v>8</v>
      </c>
      <c r="M3" s="101" t="s">
        <v>9</v>
      </c>
      <c r="N3" s="102"/>
      <c r="O3" s="102"/>
      <c r="P3" s="103"/>
      <c r="Q3" s="91" t="s">
        <v>1</v>
      </c>
      <c r="R3" s="91" t="s">
        <v>2</v>
      </c>
    </row>
    <row r="4" spans="1:18" ht="168" thickBot="1">
      <c r="A4" s="92"/>
      <c r="B4" s="97"/>
      <c r="C4" s="92"/>
      <c r="D4" s="92"/>
      <c r="E4" s="99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99"/>
      <c r="L4" s="99"/>
      <c r="M4" s="55" t="s">
        <v>15</v>
      </c>
      <c r="N4" s="55" t="s">
        <v>16</v>
      </c>
      <c r="O4" s="55" t="s">
        <v>17</v>
      </c>
      <c r="P4" s="55" t="s">
        <v>18</v>
      </c>
      <c r="Q4" s="92"/>
      <c r="R4" s="92"/>
    </row>
    <row r="5" spans="1:20" ht="15.75" thickBot="1">
      <c r="A5" s="3">
        <v>1</v>
      </c>
      <c r="B5" s="4" t="s">
        <v>19</v>
      </c>
      <c r="C5" s="66">
        <v>17</v>
      </c>
      <c r="D5" s="76">
        <v>17</v>
      </c>
      <c r="E5" s="66"/>
      <c r="F5" s="66"/>
      <c r="G5" s="66"/>
      <c r="H5" s="66"/>
      <c r="I5" s="66"/>
      <c r="J5" s="66"/>
      <c r="K5" s="66">
        <v>17</v>
      </c>
      <c r="L5" s="66"/>
      <c r="M5" s="66"/>
      <c r="N5" s="77"/>
      <c r="O5" s="78"/>
      <c r="P5" s="78"/>
      <c r="Q5" s="66">
        <v>79</v>
      </c>
      <c r="R5" s="66">
        <v>82</v>
      </c>
      <c r="S5" s="53">
        <f aca="true" t="shared" si="0" ref="S5:S27">SUM(E5:P5)</f>
        <v>17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61">
        <v>108</v>
      </c>
      <c r="D6" s="62">
        <v>120</v>
      </c>
      <c r="E6" s="63"/>
      <c r="F6" s="63"/>
      <c r="G6" s="63"/>
      <c r="H6" s="63"/>
      <c r="I6" s="63"/>
      <c r="J6" s="61"/>
      <c r="K6" s="63">
        <v>120</v>
      </c>
      <c r="L6" s="63"/>
      <c r="M6" s="63"/>
      <c r="N6" s="64"/>
      <c r="O6" s="65"/>
      <c r="P6" s="65"/>
      <c r="Q6" s="66">
        <v>624</v>
      </c>
      <c r="R6" s="66">
        <v>703</v>
      </c>
      <c r="S6" s="53">
        <f t="shared" si="0"/>
        <v>120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61">
        <v>102</v>
      </c>
      <c r="D7" s="61">
        <v>114</v>
      </c>
      <c r="E7" s="61"/>
      <c r="F7" s="61"/>
      <c r="G7" s="61"/>
      <c r="H7" s="61"/>
      <c r="I7" s="61"/>
      <c r="J7" s="61"/>
      <c r="K7" s="61">
        <v>114</v>
      </c>
      <c r="L7" s="61"/>
      <c r="M7" s="61"/>
      <c r="N7" s="61"/>
      <c r="O7" s="61"/>
      <c r="P7" s="61"/>
      <c r="Q7" s="61">
        <v>579</v>
      </c>
      <c r="R7" s="61">
        <v>658</v>
      </c>
      <c r="S7" s="53">
        <f t="shared" si="0"/>
        <v>114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61">
        <v>102</v>
      </c>
      <c r="D8" s="61">
        <v>114</v>
      </c>
      <c r="E8" s="61"/>
      <c r="F8" s="61"/>
      <c r="G8" s="61"/>
      <c r="H8" s="61"/>
      <c r="I8" s="61"/>
      <c r="J8" s="61"/>
      <c r="K8" s="61">
        <v>114</v>
      </c>
      <c r="L8" s="61"/>
      <c r="M8" s="61"/>
      <c r="N8" s="61"/>
      <c r="O8" s="61"/>
      <c r="P8" s="61"/>
      <c r="Q8" s="61">
        <v>579</v>
      </c>
      <c r="R8" s="61">
        <v>658</v>
      </c>
      <c r="S8" s="53">
        <f t="shared" si="0"/>
        <v>114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61">
        <v>31</v>
      </c>
      <c r="D9" s="67">
        <v>31</v>
      </c>
      <c r="E9" s="61"/>
      <c r="F9" s="61"/>
      <c r="G9" s="61"/>
      <c r="H9" s="61"/>
      <c r="I9" s="61"/>
      <c r="J9" s="61"/>
      <c r="K9" s="61">
        <v>31</v>
      </c>
      <c r="L9" s="61"/>
      <c r="M9" s="61"/>
      <c r="N9" s="64"/>
      <c r="O9" s="65"/>
      <c r="P9" s="65"/>
      <c r="Q9" s="66">
        <v>175</v>
      </c>
      <c r="R9" s="66">
        <v>206</v>
      </c>
      <c r="S9" s="53">
        <f t="shared" si="0"/>
        <v>31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68">
        <v>31</v>
      </c>
      <c r="D10" s="69">
        <v>31</v>
      </c>
      <c r="E10" s="68"/>
      <c r="F10" s="68"/>
      <c r="G10" s="68"/>
      <c r="H10" s="68"/>
      <c r="I10" s="68"/>
      <c r="J10" s="68"/>
      <c r="K10" s="68">
        <v>31</v>
      </c>
      <c r="L10" s="68"/>
      <c r="M10" s="68"/>
      <c r="N10" s="70"/>
      <c r="O10" s="71"/>
      <c r="P10" s="71"/>
      <c r="Q10" s="66">
        <v>93</v>
      </c>
      <c r="R10" s="66">
        <v>93</v>
      </c>
      <c r="S10" s="53">
        <f t="shared" si="0"/>
        <v>31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68">
        <v>50</v>
      </c>
      <c r="D11" s="69">
        <v>62</v>
      </c>
      <c r="E11" s="68"/>
      <c r="F11" s="68"/>
      <c r="G11" s="68"/>
      <c r="H11" s="68"/>
      <c r="I11" s="68"/>
      <c r="J11" s="68"/>
      <c r="K11" s="68">
        <v>62</v>
      </c>
      <c r="L11" s="68"/>
      <c r="M11" s="68"/>
      <c r="N11" s="70"/>
      <c r="O11" s="71"/>
      <c r="P11" s="71"/>
      <c r="Q11" s="66">
        <v>221</v>
      </c>
      <c r="R11" s="66">
        <v>249</v>
      </c>
      <c r="S11" s="53">
        <f t="shared" si="0"/>
        <v>62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72">
        <v>21</v>
      </c>
      <c r="D12" s="73">
        <v>21</v>
      </c>
      <c r="E12" s="72"/>
      <c r="F12" s="72"/>
      <c r="G12" s="72"/>
      <c r="H12" s="72"/>
      <c r="I12" s="72"/>
      <c r="J12" s="72"/>
      <c r="K12" s="72">
        <v>21</v>
      </c>
      <c r="L12" s="72"/>
      <c r="M12" s="72"/>
      <c r="N12" s="74"/>
      <c r="O12" s="75"/>
      <c r="P12" s="75"/>
      <c r="Q12" s="66">
        <v>183</v>
      </c>
      <c r="R12" s="66">
        <v>203</v>
      </c>
      <c r="S12" s="53">
        <f t="shared" si="0"/>
        <v>21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66">
        <v>6</v>
      </c>
      <c r="D13" s="76">
        <v>6</v>
      </c>
      <c r="E13" s="66"/>
      <c r="F13" s="66"/>
      <c r="G13" s="66"/>
      <c r="H13" s="66"/>
      <c r="I13" s="66"/>
      <c r="J13" s="66"/>
      <c r="K13" s="66">
        <v>6</v>
      </c>
      <c r="L13" s="66"/>
      <c r="M13" s="66"/>
      <c r="N13" s="77"/>
      <c r="O13" s="78"/>
      <c r="P13" s="78"/>
      <c r="Q13" s="66">
        <v>45</v>
      </c>
      <c r="R13" s="66">
        <v>45</v>
      </c>
      <c r="S13" s="53">
        <f t="shared" si="0"/>
        <v>6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61">
        <v>0</v>
      </c>
      <c r="D14" s="67">
        <v>0</v>
      </c>
      <c r="E14" s="61"/>
      <c r="F14" s="61"/>
      <c r="G14" s="61"/>
      <c r="H14" s="61"/>
      <c r="I14" s="61"/>
      <c r="J14" s="61"/>
      <c r="K14" s="61">
        <v>0</v>
      </c>
      <c r="L14" s="61"/>
      <c r="M14" s="61"/>
      <c r="N14" s="64"/>
      <c r="O14" s="65"/>
      <c r="P14" s="65"/>
      <c r="Q14" s="66">
        <v>7</v>
      </c>
      <c r="R14" s="66">
        <v>7</v>
      </c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68">
        <v>2</v>
      </c>
      <c r="D15" s="69">
        <v>2</v>
      </c>
      <c r="E15" s="68"/>
      <c r="F15" s="68"/>
      <c r="G15" s="68"/>
      <c r="H15" s="68"/>
      <c r="I15" s="68"/>
      <c r="J15" s="68"/>
      <c r="K15" s="68">
        <v>2</v>
      </c>
      <c r="L15" s="68"/>
      <c r="M15" s="68"/>
      <c r="N15" s="70"/>
      <c r="O15" s="71"/>
      <c r="P15" s="71"/>
      <c r="Q15" s="66">
        <v>26</v>
      </c>
      <c r="R15" s="66">
        <v>26</v>
      </c>
      <c r="S15" s="53">
        <f t="shared" si="0"/>
        <v>2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68">
        <v>4</v>
      </c>
      <c r="D16" s="68">
        <v>4</v>
      </c>
      <c r="E16" s="68"/>
      <c r="F16" s="68"/>
      <c r="G16" s="68"/>
      <c r="H16" s="68"/>
      <c r="I16" s="68"/>
      <c r="J16" s="68"/>
      <c r="K16" s="68">
        <v>4</v>
      </c>
      <c r="L16" s="68"/>
      <c r="M16" s="68"/>
      <c r="N16" s="68"/>
      <c r="O16" s="68"/>
      <c r="P16" s="68"/>
      <c r="Q16" s="68">
        <v>28</v>
      </c>
      <c r="R16" s="68">
        <v>28</v>
      </c>
      <c r="S16" s="53">
        <f t="shared" si="0"/>
        <v>4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68">
        <v>2</v>
      </c>
      <c r="D17" s="69">
        <v>2</v>
      </c>
      <c r="E17" s="68"/>
      <c r="F17" s="68"/>
      <c r="G17" s="68"/>
      <c r="H17" s="68"/>
      <c r="I17" s="68"/>
      <c r="J17" s="68"/>
      <c r="K17" s="68">
        <v>2</v>
      </c>
      <c r="L17" s="68"/>
      <c r="M17" s="68"/>
      <c r="N17" s="70"/>
      <c r="O17" s="71"/>
      <c r="P17" s="71"/>
      <c r="Q17" s="66">
        <v>21</v>
      </c>
      <c r="R17" s="66">
        <v>21</v>
      </c>
      <c r="S17" s="53">
        <f t="shared" si="0"/>
        <v>2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68">
        <v>2</v>
      </c>
      <c r="D18" s="69">
        <v>2</v>
      </c>
      <c r="E18" s="68"/>
      <c r="F18" s="68"/>
      <c r="G18" s="68"/>
      <c r="H18" s="68"/>
      <c r="I18" s="68"/>
      <c r="J18" s="68"/>
      <c r="K18" s="68">
        <v>2</v>
      </c>
      <c r="L18" s="68"/>
      <c r="M18" s="68"/>
      <c r="N18" s="74"/>
      <c r="O18" s="75"/>
      <c r="P18" s="75"/>
      <c r="Q18" s="66">
        <v>7</v>
      </c>
      <c r="R18" s="66">
        <v>7</v>
      </c>
      <c r="S18" s="53">
        <f t="shared" si="0"/>
        <v>2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79">
        <v>2</v>
      </c>
      <c r="D19" s="80">
        <v>2</v>
      </c>
      <c r="E19" s="79"/>
      <c r="F19" s="79"/>
      <c r="G19" s="79"/>
      <c r="H19" s="79"/>
      <c r="I19" s="79"/>
      <c r="J19" s="79"/>
      <c r="K19" s="79">
        <v>2</v>
      </c>
      <c r="L19" s="79"/>
      <c r="M19" s="81"/>
      <c r="N19" s="82"/>
      <c r="O19" s="83"/>
      <c r="P19" s="83"/>
      <c r="Q19" s="66">
        <v>2</v>
      </c>
      <c r="R19" s="66">
        <v>2</v>
      </c>
      <c r="S19" s="53">
        <f t="shared" si="0"/>
        <v>2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66">
        <v>108</v>
      </c>
      <c r="D20" s="76">
        <v>120</v>
      </c>
      <c r="E20" s="66"/>
      <c r="F20" s="66"/>
      <c r="G20" s="66"/>
      <c r="H20" s="66"/>
      <c r="I20" s="66"/>
      <c r="J20" s="66"/>
      <c r="K20" s="66">
        <v>120</v>
      </c>
      <c r="L20" s="66"/>
      <c r="M20" s="66"/>
      <c r="N20" s="84"/>
      <c r="O20" s="85"/>
      <c r="P20" s="85"/>
      <c r="Q20" s="66">
        <v>620</v>
      </c>
      <c r="R20" s="66">
        <v>699</v>
      </c>
      <c r="S20" s="53">
        <f t="shared" si="0"/>
        <v>120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63">
        <v>91</v>
      </c>
      <c r="D21" s="62">
        <v>91</v>
      </c>
      <c r="E21" s="63"/>
      <c r="F21" s="63"/>
      <c r="G21" s="63"/>
      <c r="H21" s="63"/>
      <c r="I21" s="63"/>
      <c r="J21" s="63"/>
      <c r="K21" s="63">
        <v>91</v>
      </c>
      <c r="L21" s="63"/>
      <c r="M21" s="72"/>
      <c r="N21" s="74"/>
      <c r="O21" s="75"/>
      <c r="P21" s="75"/>
      <c r="Q21" s="66">
        <v>310</v>
      </c>
      <c r="R21" s="66">
        <v>310</v>
      </c>
      <c r="S21" s="53">
        <f t="shared" si="0"/>
        <v>91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66"/>
      <c r="D22" s="76"/>
      <c r="E22" s="66"/>
      <c r="F22" s="66"/>
      <c r="G22" s="66"/>
      <c r="H22" s="66"/>
      <c r="I22" s="66"/>
      <c r="J22" s="66"/>
      <c r="K22" s="66"/>
      <c r="L22" s="66"/>
      <c r="M22" s="66"/>
      <c r="N22" s="77"/>
      <c r="O22" s="78"/>
      <c r="P22" s="78"/>
      <c r="Q22" s="66"/>
      <c r="R22" s="66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61">
        <v>1</v>
      </c>
      <c r="D23" s="67">
        <v>1</v>
      </c>
      <c r="E23" s="61"/>
      <c r="F23" s="61"/>
      <c r="G23" s="61"/>
      <c r="H23" s="61"/>
      <c r="I23" s="61"/>
      <c r="J23" s="61"/>
      <c r="K23" s="61">
        <v>1</v>
      </c>
      <c r="L23" s="61"/>
      <c r="M23" s="61"/>
      <c r="N23" s="64"/>
      <c r="O23" s="65"/>
      <c r="P23" s="65"/>
      <c r="Q23" s="66">
        <v>9</v>
      </c>
      <c r="R23" s="66">
        <v>9</v>
      </c>
      <c r="S23" s="53">
        <v>1</v>
      </c>
      <c r="T23" s="60">
        <v>0</v>
      </c>
    </row>
    <row r="24" spans="1:20" ht="24" thickBot="1">
      <c r="A24" s="25">
        <v>20</v>
      </c>
      <c r="B24" s="45" t="s">
        <v>37</v>
      </c>
      <c r="C24" s="68">
        <v>1</v>
      </c>
      <c r="D24" s="69">
        <v>1</v>
      </c>
      <c r="E24" s="68"/>
      <c r="F24" s="68"/>
      <c r="G24" s="68"/>
      <c r="H24" s="68"/>
      <c r="I24" s="68"/>
      <c r="J24" s="68"/>
      <c r="K24" s="68">
        <v>1</v>
      </c>
      <c r="L24" s="68"/>
      <c r="M24" s="68"/>
      <c r="N24" s="86"/>
      <c r="O24" s="87"/>
      <c r="P24" s="87"/>
      <c r="Q24" s="66">
        <v>9</v>
      </c>
      <c r="R24" s="66">
        <v>9</v>
      </c>
      <c r="S24" s="53">
        <f t="shared" si="0"/>
        <v>1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68">
        <v>107</v>
      </c>
      <c r="D25" s="69">
        <v>119</v>
      </c>
      <c r="E25" s="68"/>
      <c r="F25" s="68"/>
      <c r="G25" s="68"/>
      <c r="H25" s="68"/>
      <c r="I25" s="68"/>
      <c r="J25" s="68"/>
      <c r="K25" s="68">
        <v>119</v>
      </c>
      <c r="L25" s="68"/>
      <c r="M25" s="68"/>
      <c r="N25" s="86"/>
      <c r="O25" s="87"/>
      <c r="P25" s="87"/>
      <c r="Q25" s="66">
        <v>701</v>
      </c>
      <c r="R25" s="66">
        <v>690</v>
      </c>
      <c r="S25" s="53">
        <f t="shared" si="0"/>
        <v>119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81">
        <v>0</v>
      </c>
      <c r="D26" s="88">
        <v>0</v>
      </c>
      <c r="E26" s="81"/>
      <c r="F26" s="81"/>
      <c r="G26" s="81"/>
      <c r="H26" s="81"/>
      <c r="I26" s="81"/>
      <c r="J26" s="81"/>
      <c r="K26" s="81">
        <v>0</v>
      </c>
      <c r="L26" s="81"/>
      <c r="M26" s="81"/>
      <c r="N26" s="74"/>
      <c r="O26" s="75"/>
      <c r="P26" s="75"/>
      <c r="Q26" s="66">
        <v>0</v>
      </c>
      <c r="R26" s="66">
        <v>0</v>
      </c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89">
        <v>17</v>
      </c>
      <c r="D27" s="90">
        <v>17</v>
      </c>
      <c r="E27" s="89"/>
      <c r="F27" s="89"/>
      <c r="G27" s="89"/>
      <c r="H27" s="89"/>
      <c r="I27" s="89"/>
      <c r="J27" s="89"/>
      <c r="K27" s="89">
        <v>17</v>
      </c>
      <c r="L27" s="89"/>
      <c r="M27" s="66"/>
      <c r="N27" s="77"/>
      <c r="O27" s="78"/>
      <c r="P27" s="78"/>
      <c r="Q27" s="66">
        <v>83</v>
      </c>
      <c r="R27" s="66">
        <v>86</v>
      </c>
      <c r="S27" s="53">
        <f t="shared" si="0"/>
        <v>17</v>
      </c>
      <c r="T27">
        <f t="shared" si="1"/>
        <v>0</v>
      </c>
    </row>
    <row r="28" spans="3:20" ht="15">
      <c r="C28" s="53">
        <f>(C5+C6)-C27</f>
        <v>108</v>
      </c>
      <c r="D28" s="53">
        <f aca="true" t="shared" si="2" ref="D28:R28">(D5+D6)-D27</f>
        <v>120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120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620</v>
      </c>
      <c r="R28" s="53">
        <f t="shared" si="2"/>
        <v>699</v>
      </c>
      <c r="S28" s="53">
        <f aca="true" t="shared" si="3" ref="S28:S33">SUM(E28:P28)</f>
        <v>120</v>
      </c>
      <c r="T28">
        <f t="shared" si="1"/>
        <v>0</v>
      </c>
    </row>
    <row r="29" spans="3:20" ht="15">
      <c r="C29">
        <f>C23+C25+C26</f>
        <v>108</v>
      </c>
      <c r="D29">
        <f aca="true" t="shared" si="4" ref="D29:R29">D23+D25+D26</f>
        <v>120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120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710</v>
      </c>
      <c r="R29">
        <f t="shared" si="4"/>
        <v>699</v>
      </c>
      <c r="S29" s="53">
        <f t="shared" si="3"/>
        <v>120</v>
      </c>
      <c r="T29">
        <f t="shared" si="1"/>
        <v>0</v>
      </c>
    </row>
    <row r="30" spans="3:20" ht="15">
      <c r="C30">
        <f>C16-C13</f>
        <v>-2</v>
      </c>
      <c r="D30">
        <f aca="true" t="shared" si="5" ref="D30:R30">D16-D13</f>
        <v>-2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-2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-17</v>
      </c>
      <c r="R30">
        <f t="shared" si="5"/>
        <v>-17</v>
      </c>
      <c r="S30" s="53">
        <f t="shared" si="3"/>
        <v>-2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108</v>
      </c>
      <c r="D32">
        <f aca="true" t="shared" si="7" ref="D32:R32">D8+D13</f>
        <v>120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120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624</v>
      </c>
      <c r="R32">
        <f t="shared" si="7"/>
        <v>703</v>
      </c>
      <c r="S32" s="53">
        <f t="shared" si="3"/>
        <v>120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-90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4</v>
      </c>
      <c r="D37">
        <f aca="true" t="shared" si="11" ref="D37:R37">D17+D18</f>
        <v>4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4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28</v>
      </c>
      <c r="R37">
        <f t="shared" si="11"/>
        <v>28</v>
      </c>
    </row>
    <row r="38" spans="3:18" ht="15">
      <c r="C38">
        <f>C37-C15</f>
        <v>2</v>
      </c>
      <c r="D38">
        <f aca="true" t="shared" si="12" ref="D38:R38">D37-D15</f>
        <v>2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2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2</v>
      </c>
      <c r="R38">
        <f t="shared" si="12"/>
        <v>2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7.57421875" style="0" customWidth="1"/>
    <col min="4" max="4" width="7.28125" style="0" customWidth="1"/>
    <col min="5" max="9" width="5.28125" style="0" customWidth="1"/>
    <col min="10" max="10" width="7.00390625" style="0" customWidth="1"/>
    <col min="11" max="16" width="5.28125" style="0" customWidth="1"/>
    <col min="17" max="17" width="6.57421875" style="0" customWidth="1"/>
    <col min="18" max="18" width="7.140625" style="0" customWidth="1"/>
  </cols>
  <sheetData>
    <row r="1" spans="2:18" ht="15.75" customHeight="1" thickBot="1">
      <c r="B1" s="93" t="s">
        <v>43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customHeight="1" thickBot="1">
      <c r="A2" s="91" t="s">
        <v>0</v>
      </c>
      <c r="B2" s="97"/>
      <c r="C2" s="91" t="s">
        <v>1</v>
      </c>
      <c r="D2" s="91" t="s">
        <v>2</v>
      </c>
      <c r="E2" s="94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  <c r="Q2" s="94" t="s">
        <v>4</v>
      </c>
      <c r="R2" s="95"/>
    </row>
    <row r="3" spans="1:18" ht="15.75" customHeight="1" thickBot="1">
      <c r="A3" s="96"/>
      <c r="B3" s="97"/>
      <c r="C3" s="96"/>
      <c r="D3" s="96"/>
      <c r="E3" s="92" t="s">
        <v>5</v>
      </c>
      <c r="F3" s="100" t="s">
        <v>6</v>
      </c>
      <c r="G3" s="100"/>
      <c r="H3" s="100"/>
      <c r="I3" s="100"/>
      <c r="J3" s="100"/>
      <c r="K3" s="92" t="s">
        <v>7</v>
      </c>
      <c r="L3" s="92" t="s">
        <v>8</v>
      </c>
      <c r="M3" s="101" t="s">
        <v>9</v>
      </c>
      <c r="N3" s="102"/>
      <c r="O3" s="102"/>
      <c r="P3" s="103"/>
      <c r="Q3" s="91" t="s">
        <v>1</v>
      </c>
      <c r="R3" s="91" t="s">
        <v>2</v>
      </c>
    </row>
    <row r="4" spans="1:18" ht="168" thickBot="1">
      <c r="A4" s="92"/>
      <c r="B4" s="97"/>
      <c r="C4" s="92"/>
      <c r="D4" s="92"/>
      <c r="E4" s="99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99"/>
      <c r="L4" s="99"/>
      <c r="M4" s="55" t="s">
        <v>15</v>
      </c>
      <c r="N4" s="55" t="s">
        <v>16</v>
      </c>
      <c r="O4" s="55" t="s">
        <v>17</v>
      </c>
      <c r="P4" s="55" t="s">
        <v>18</v>
      </c>
      <c r="Q4" s="92"/>
      <c r="R4" s="92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27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aca="true" t="shared" si="3" ref="S28:S33">SUM(E28:P28)</f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4" ref="D29:R29">D23+D25+D26</f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 s="53">
        <f t="shared" si="3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5" ref="D30:R30">D16-D13</f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 s="53">
        <f t="shared" si="3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7" ref="D32:R32">D8+D13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 s="53">
        <f t="shared" si="3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0</v>
      </c>
      <c r="D37">
        <f aca="true" t="shared" si="11" ref="D37:R37">D17+D18</f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</row>
    <row r="38" spans="3:18" ht="15">
      <c r="C38">
        <f>C37-C15</f>
        <v>0</v>
      </c>
      <c r="D38">
        <f aca="true" t="shared" si="12" ref="D38:R38">D37-D15</f>
        <v>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5">
      <selection activeCell="A1" sqref="A1:IV65536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 thickBot="1">
      <c r="A2" s="91" t="s">
        <v>0</v>
      </c>
      <c r="B2" s="97"/>
      <c r="C2" s="91" t="s">
        <v>1</v>
      </c>
      <c r="D2" s="91" t="s">
        <v>2</v>
      </c>
      <c r="E2" s="94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  <c r="Q2" s="94" t="s">
        <v>4</v>
      </c>
      <c r="R2" s="95"/>
    </row>
    <row r="3" spans="1:18" ht="15.75" thickBot="1">
      <c r="A3" s="96"/>
      <c r="B3" s="97"/>
      <c r="C3" s="96"/>
      <c r="D3" s="96"/>
      <c r="E3" s="92" t="s">
        <v>5</v>
      </c>
      <c r="F3" s="100" t="s">
        <v>6</v>
      </c>
      <c r="G3" s="100"/>
      <c r="H3" s="100"/>
      <c r="I3" s="100"/>
      <c r="J3" s="100"/>
      <c r="K3" s="92" t="s">
        <v>7</v>
      </c>
      <c r="L3" s="92" t="s">
        <v>8</v>
      </c>
      <c r="M3" s="101" t="s">
        <v>9</v>
      </c>
      <c r="N3" s="102"/>
      <c r="O3" s="102"/>
      <c r="P3" s="103"/>
      <c r="Q3" s="91" t="s">
        <v>1</v>
      </c>
      <c r="R3" s="91" t="s">
        <v>2</v>
      </c>
    </row>
    <row r="4" spans="1:18" ht="168" thickBot="1">
      <c r="A4" s="92"/>
      <c r="B4" s="97"/>
      <c r="C4" s="92"/>
      <c r="D4" s="92"/>
      <c r="E4" s="99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99"/>
      <c r="L4" s="99"/>
      <c r="M4" s="54" t="s">
        <v>15</v>
      </c>
      <c r="N4" s="54" t="s">
        <v>16</v>
      </c>
      <c r="O4" s="54" t="s">
        <v>17</v>
      </c>
      <c r="P4" s="54" t="s">
        <v>18</v>
      </c>
      <c r="Q4" s="92"/>
      <c r="R4" s="92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35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8"/>
      <c r="E7" s="19"/>
      <c r="F7" s="19"/>
      <c r="G7" s="19"/>
      <c r="H7" s="19"/>
      <c r="I7" s="19"/>
      <c r="J7" s="11"/>
      <c r="K7" s="19"/>
      <c r="L7" s="19"/>
      <c r="M7" s="19"/>
      <c r="N7" s="20"/>
      <c r="O7" s="21"/>
      <c r="P7" s="21"/>
      <c r="Q7" s="5"/>
      <c r="R7" s="5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  <c r="Q16" s="5"/>
      <c r="R16" s="5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0"/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3" ref="D29:R29">D23+D25+D26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 s="53">
        <f t="shared" si="0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4" ref="D30:R30">D16-D13</f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5" ref="D31:R31">D7-D8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6" ref="D32:R32">D8+D13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 s="53">
        <f t="shared" si="0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7" ref="D33:R33">D6-D32</f>
        <v>0</v>
      </c>
      <c r="E33">
        <f t="shared" si="7"/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8" ref="D34:R34">D28-D29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9" ref="D35:R35">D20-D28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2016-02-15T08:06:19Z</dcterms:modified>
  <cp:category/>
  <cp:version/>
  <cp:contentType/>
  <cp:contentStatus/>
</cp:coreProperties>
</file>